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财政拨款支出决算表（功能科目）" sheetId="5" r:id="rId5"/>
    <sheet name="财政拨款基本支出决算表（经济科目）" sheetId="6" r:id="rId6"/>
    <sheet name="一般公共预算财政拨款支出决算表（功能科目）" sheetId="7" r:id="rId7"/>
    <sheet name="一般公共预算财政拨款基本支出决算表（经济科目）" sheetId="8" r:id="rId8"/>
    <sheet name="“三公”经费表" sheetId="9" r:id="rId9"/>
    <sheet name="政府性基金预算财政拨款收入支出决算表" sheetId="10" r:id="rId10"/>
    <sheet name="机关运行经费支出决算表" sheetId="11" r:id="rId11"/>
    <sheet name="政府采购支出决算表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<sst xmlns="http://schemas.openxmlformats.org/spreadsheetml/2006/main" count="419" uniqueCount="191">
  <si>
    <t>第二部分   常州市金坛区人民法院2018年度部门决算表</t>
  </si>
  <si>
    <t>收入支出决算总表</t>
  </si>
  <si>
    <r>
      <rPr>
        <sz val="10"/>
        <color indexed="8"/>
        <rFont val="Times New Roman"/>
        <family val="1"/>
      </rPr>
      <t>公开01</t>
    </r>
    <r>
      <rPr>
        <sz val="10"/>
        <color indexed="8"/>
        <rFont val="宋体"/>
        <family val="0"/>
      </rPr>
      <t>表</t>
    </r>
  </si>
  <si>
    <t>部门名称：常州市金坛区人民法院</t>
  </si>
  <si>
    <t>金额单位：万元</t>
  </si>
  <si>
    <t>收入</t>
  </si>
  <si>
    <t>支出</t>
  </si>
  <si>
    <t>项目</t>
  </si>
  <si>
    <t>决算数</t>
  </si>
  <si>
    <t>按功能分类</t>
  </si>
  <si>
    <t>按支出性质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</si>
  <si>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</si>
  <si>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</si>
  <si>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</si>
  <si>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</si>
  <si>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</si>
  <si>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二、项目支出</t>
  </si>
  <si>
    <t>二、上级补助收入</t>
  </si>
  <si>
    <t>三、国防支出</t>
  </si>
  <si>
    <t>三、上缴上级支出</t>
  </si>
  <si>
    <t>三、事业收入</t>
  </si>
  <si>
    <t>四、公共安全支出</t>
  </si>
  <si>
    <t>四、经营支出</t>
  </si>
  <si>
    <t>四、经营收入</t>
  </si>
  <si>
    <t>五、教育支出</t>
  </si>
  <si>
    <t>五、对附属单位补助支出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</si>
  <si>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</si>
  <si>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</si>
  <si>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</si>
  <si>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</si>
  <si>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</si>
  <si>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</si>
  <si>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</si>
  <si>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</si>
  <si>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</si>
  <si>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</si>
  <si>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</si>
  <si>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</si>
  <si>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</si>
  <si>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</si>
  <si>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</si>
  <si>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</si>
  <si>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</si>
  <si>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</si>
  <si>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</si>
  <si>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</si>
  <si>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</si>
  <si>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</si>
  <si>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</si>
  <si>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</si>
  <si>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</si>
  <si>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</si>
  <si>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总计</t>
  </si>
  <si>
    <t>收入决算表</t>
  </si>
  <si>
    <r>
      <rPr>
        <sz val="10"/>
        <color indexed="8"/>
        <rFont val="Times New Roman"/>
        <family val="1"/>
      </rPr>
      <t>公开02</t>
    </r>
    <r>
      <rPr>
        <sz val="10"/>
        <color indexed="8"/>
        <rFont val="宋体"/>
        <family val="0"/>
      </rPr>
      <t>表</t>
    </r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</si>
  <si>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</si>
  <si>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</si>
  <si>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</si>
  <si>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</si>
  <si>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</si>
  <si>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</si>
  <si>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</si>
  <si>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</si>
  <si>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合计</t>
  </si>
  <si>
    <t>公共安全支出</t>
  </si>
  <si>
    <t>法院</t>
  </si>
  <si>
    <t>行政运行</t>
  </si>
  <si>
    <t>一般行政管理事务</t>
  </si>
  <si>
    <t>案件审判</t>
  </si>
  <si>
    <t>事业运行</t>
  </si>
  <si>
    <t>其他法院支出</t>
  </si>
  <si>
    <t>其他公共安全支出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</si>
  <si>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</si>
  <si>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</si>
  <si>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</si>
  <si>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</si>
  <si>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</si>
  <si>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</si>
  <si>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</si>
  <si>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</si>
  <si>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</si>
  <si>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</si>
  <si>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</si>
  <si>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</si>
  <si>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</si>
  <si>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提租补贴</t>
  </si>
  <si>
    <t>购房补贴</t>
  </si>
  <si>
    <t>支出决算表</t>
  </si>
  <si>
    <r>
      <rPr>
        <sz val="10"/>
        <color indexed="8"/>
        <rFont val="Times New Roman"/>
        <family val="1"/>
      </rPr>
      <t>公开03</t>
    </r>
    <r>
      <rPr>
        <sz val="10"/>
        <color indexed="8"/>
        <rFont val="宋体"/>
        <family val="0"/>
      </rPr>
      <t>表</t>
    </r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</si>
  <si>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</si>
  <si>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</si>
  <si>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</si>
  <si>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</si>
  <si>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</si>
  <si>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</si>
  <si>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r>
      <rPr>
        <sz val="10"/>
        <color indexed="8"/>
        <rFont val="Times New Roman"/>
        <family val="1"/>
      </rPr>
      <t>公开04</t>
    </r>
    <r>
      <rPr>
        <sz val="10"/>
        <color indexed="8"/>
        <rFont val="宋体"/>
        <family val="0"/>
      </rPr>
      <t>表</t>
    </r>
  </si>
  <si>
    <t>收     入</t>
  </si>
  <si>
    <t>支     出</t>
  </si>
  <si>
    <t>项    目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</si>
  <si>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</si>
  <si>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</si>
  <si>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</si>
  <si>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</si>
  <si>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</si>
  <si>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</si>
  <si>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</si>
  <si>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财政拨款支出决算表</t>
  </si>
  <si>
    <r>
      <rPr>
        <sz val="10"/>
        <color indexed="8"/>
        <rFont val="Times New Roman"/>
        <family val="1"/>
      </rPr>
      <t>公开05</t>
    </r>
    <r>
      <rPr>
        <sz val="10"/>
        <color indexed="8"/>
        <rFont val="宋体"/>
        <family val="0"/>
      </rPr>
      <t>表</t>
    </r>
  </si>
  <si>
    <t xml:space="preserve">基本支出  </t>
  </si>
  <si>
    <t>栏次</t>
  </si>
  <si>
    <r>
      <rPr>
        <b/>
        <sz val="18"/>
        <color indexed="8"/>
        <rFont val="宋体"/>
        <family val="0"/>
      </rPr>
      <t>财政拨款基本支出决算表</t>
    </r>
  </si>
  <si>
    <r>
      <rPr>
        <sz val="10"/>
        <color indexed="8"/>
        <rFont val="Times New Roman"/>
        <family val="1"/>
      </rPr>
      <t>公开06</t>
    </r>
    <r>
      <rPr>
        <sz val="10"/>
        <color indexed="8"/>
        <rFont val="宋体"/>
        <family val="0"/>
      </rPr>
      <t>表</t>
    </r>
  </si>
  <si>
    <t>人员经费</t>
  </si>
  <si>
    <t>日常公用经费</t>
  </si>
  <si>
    <t>经济分类科目编码</t>
  </si>
  <si>
    <t>工资福利支出</t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</si>
  <si>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</si>
  <si>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</si>
  <si>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</si>
  <si>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</si>
  <si>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</si>
  <si>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</si>
  <si>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职工基本医疗保险缴费</t>
  </si>
  <si>
    <t>医疗费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</si>
  <si>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</si>
  <si>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</si>
  <si>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</si>
  <si>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</si>
  <si>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</si>
  <si>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</si>
  <si>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</si>
  <si>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</si>
  <si>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r>
      <t>维修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护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费</t>
    </r>
  </si>
  <si>
    <t>会议费</t>
  </si>
  <si>
    <t>公务接待费</t>
  </si>
  <si>
    <t>工会经费</t>
  </si>
  <si>
    <t>公务用车运行维护费</t>
  </si>
  <si>
    <t>其他交通费用</t>
  </si>
  <si>
    <t>对个人和家庭的补助</t>
  </si>
  <si>
    <t>离休费</t>
  </si>
  <si>
    <t>退休费</t>
  </si>
  <si>
    <t>抚恤金</t>
  </si>
  <si>
    <t>生活补助</t>
  </si>
  <si>
    <t>医疗费补助</t>
  </si>
  <si>
    <t>其他对个人和家庭的补助</t>
  </si>
  <si>
    <r>
      <rPr>
        <b/>
        <sz val="18"/>
        <color indexed="8"/>
        <rFont val="宋体"/>
        <family val="0"/>
      </rPr>
      <t>一般公共预算财政拨款支出决算表</t>
    </r>
  </si>
  <si>
    <r>
      <rPr>
        <sz val="10"/>
        <color indexed="8"/>
        <rFont val="Times New Roman"/>
        <family val="1"/>
      </rPr>
      <t>公开07</t>
    </r>
    <r>
      <rPr>
        <sz val="10"/>
        <color indexed="8"/>
        <rFont val="宋体"/>
        <family val="0"/>
      </rPr>
      <t>表</t>
    </r>
  </si>
  <si>
    <r>
      <rPr>
        <b/>
        <sz val="18"/>
        <color indexed="8"/>
        <rFont val="宋体"/>
        <family val="0"/>
      </rPr>
      <t>一般公共预算财政拨款基本支出决算表</t>
    </r>
  </si>
  <si>
    <r>
      <rPr>
        <sz val="10"/>
        <color indexed="8"/>
        <rFont val="Times New Roman"/>
        <family val="1"/>
      </rPr>
      <t>公开08</t>
    </r>
    <r>
      <rPr>
        <sz val="10"/>
        <color indexed="8"/>
        <rFont val="宋体"/>
        <family val="0"/>
      </rPr>
      <t>表</t>
    </r>
  </si>
  <si>
    <t>一般公共预算财政拨款“三公”经费、会议费、培训费支出决算表</t>
  </si>
  <si>
    <r>
      <rPr>
        <sz val="10"/>
        <color indexed="8"/>
        <rFont val="Times New Roman"/>
        <family val="1"/>
      </rPr>
      <t>公开09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</si>
  <si>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经费</t>
    </r>
  </si>
  <si>
    <t>培训费</t>
  </si>
  <si>
    <t>因公出国（境）费</t>
  </si>
  <si>
    <t>公务用车购置及运行维护费</t>
  </si>
  <si>
    <t>公务用车购置费</t>
  </si>
  <si>
    <t>相关统计数：</t>
  </si>
  <si>
    <t>统计数</t>
  </si>
  <si>
    <r>
      <rPr>
        <sz val="10"/>
        <color indexed="8"/>
        <rFont val="Times New Roman"/>
        <family val="1"/>
      </rPr>
      <t>因公出国（境）团组数(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</si>
  <si>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因公出国（境）人次数(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</si>
  <si>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公务用车购置数(</t>
    </r>
    <r>
      <rPr>
        <sz val="10"/>
        <color indexed="8"/>
        <rFont val="宋体"/>
        <family val="0"/>
      </rPr>
      <t>辆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</si>
  <si>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公务用车保有量(</t>
    </r>
    <r>
      <rPr>
        <sz val="10"/>
        <color indexed="8"/>
        <rFont val="宋体"/>
        <family val="0"/>
      </rPr>
      <t>辆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</si>
  <si>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国内公务接待批次(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</si>
  <si>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国内公务接待人次(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</si>
  <si>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国（境）外公务接待批次(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</si>
  <si>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国（境）外公务接待人次(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</si>
  <si>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召开会议次数(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</si>
  <si>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参加会议人次(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</si>
  <si>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组织培训次数(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</si>
  <si>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参加培训人次(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1"/>
      </rPr>
      <t>)</t>
    </r>
  </si>
  <si>
    <t>政府性基金预算财政拨款收入支出决算表</t>
  </si>
  <si>
    <r>
      <rPr>
        <sz val="10"/>
        <color indexed="8"/>
        <rFont val="Times New Roman"/>
        <family val="1"/>
      </rPr>
      <t>公开10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</si>
  <si>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</si>
  <si>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</si>
  <si>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</si>
  <si>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</si>
  <si>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r>
      <t>注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宋体"/>
        <family val="0"/>
      </rPr>
      <t>本表无数据。</t>
    </r>
  </si>
  <si>
    <t>机关运行经费支出决算表</t>
  </si>
  <si>
    <r>
      <rPr>
        <sz val="10"/>
        <color indexed="8"/>
        <rFont val="Times New Roman"/>
        <family val="1"/>
      </rPr>
      <t>公开11</t>
    </r>
    <r>
      <rPr>
        <sz val="10"/>
        <color indexed="8"/>
        <rFont val="宋体"/>
        <family val="0"/>
      </rPr>
      <t>表</t>
    </r>
  </si>
  <si>
    <t>机关运行经费支出决算</t>
  </si>
  <si>
    <t>科目编码</t>
  </si>
  <si>
    <t>政府采购支出决算表</t>
  </si>
  <si>
    <r>
      <rPr>
        <sz val="10"/>
        <color indexed="8"/>
        <rFont val="Times New Roman"/>
        <family val="1"/>
      </rPr>
      <t>公开12</t>
    </r>
    <r>
      <rPr>
        <sz val="10"/>
        <color indexed="8"/>
        <rFont val="宋体"/>
        <family val="0"/>
      </rPr>
      <t>表</t>
    </r>
  </si>
  <si>
    <t>单位：万元</t>
  </si>
  <si>
    <t>采购品目大类</t>
  </si>
  <si>
    <t>采购决算</t>
  </si>
  <si>
    <t>财政性资金</t>
  </si>
  <si>
    <t>其他资金</t>
  </si>
  <si>
    <t>一、货物</t>
  </si>
  <si>
    <t>二、工程</t>
  </si>
  <si>
    <t>三、服务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</si>
</sst>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方正小标宋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8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50" zoomScaleNormal="150" zoomScaleSheetLayoutView="100" workbookViewId="0" topLeftCell="A1">
      <selection activeCell="A1" sqref="A1:F1"/>
    </sheetView>
  </sheetViews>
  <sheetFormatPr defaultColWidth="9.00390625" defaultRowHeight="13.5"/>
  <cols>
    <col min="1" max="1" width="31.25390625" style="0" customWidth="1"/>
    <col min="2" max="2" width="14.125" style="0" customWidth="1"/>
    <col min="3" max="3" width="24.25390625" style="0" customWidth="1"/>
    <col min="4" max="4" width="14.125" style="0" customWidth="1"/>
    <col min="5" max="5" width="19.875" style="0" customWidth="1"/>
    <col min="6" max="6" width="14.125" style="0" customWidth="1"/>
  </cols>
  <sheetData>
    <row r="1" spans="1:6" ht="24">
      <c r="A1" s="39" t="s">
        <v>0</v>
      </c>
      <c r="B1" s="39"/>
      <c r="C1" s="40"/>
      <c r="D1" s="40"/>
      <c r="E1" s="40"/>
      <c r="F1" s="41"/>
    </row>
    <row r="2" spans="1:6" ht="40.5" customHeight="1">
      <c r="A2" s="42" t="s">
        <v>1</v>
      </c>
      <c r="B2" s="43"/>
      <c r="C2" s="43"/>
      <c r="D2" s="43"/>
      <c r="E2" s="43"/>
      <c r="F2" s="44"/>
    </row>
    <row r="3" spans="1:6" ht="15" customHeight="1">
      <c r="A3" s="3"/>
      <c r="B3" s="5"/>
      <c r="C3" s="5"/>
      <c r="D3" s="6" t="s">
        <v>2</v>
      </c>
      <c r="E3" s="6"/>
      <c r="F3" s="6"/>
    </row>
    <row r="4" spans="1:6" ht="18.75" customHeight="1">
      <c r="A4" s="7" t="s">
        <v>3</v>
      </c>
      <c r="B4" s="5"/>
      <c r="C4" s="5"/>
      <c r="D4" s="45" t="s">
        <v>4</v>
      </c>
      <c r="E4" s="45"/>
      <c r="F4" s="45"/>
    </row>
    <row r="5" spans="1:6" ht="15" customHeight="1">
      <c r="A5" s="9" t="s">
        <v>5</v>
      </c>
      <c r="B5" s="9"/>
      <c r="C5" s="9" t="s">
        <v>6</v>
      </c>
      <c r="D5" s="9"/>
      <c r="E5" s="9"/>
      <c r="F5" s="9"/>
    </row>
    <row r="6" spans="1:6" ht="15" customHeight="1">
      <c r="A6" s="9" t="s">
        <v>7</v>
      </c>
      <c r="B6" s="9" t="s">
        <v>8</v>
      </c>
      <c r="C6" s="9" t="s">
        <v>9</v>
      </c>
      <c r="D6" s="9" t="s">
        <v>8</v>
      </c>
      <c r="E6" s="9" t="s">
        <v>10</v>
      </c>
      <c r="F6" s="9" t="s">
        <v>8</v>
      </c>
    </row>
    <row r="7" spans="1:6" ht="15" customHeight="1">
      <c r="A7" s="12" t="s">
        <v>11</v>
      </c>
      <c r="B7" s="11">
        <v>7765.91</v>
      </c>
      <c r="C7" s="12" t="s">
        <v>12</v>
      </c>
      <c r="D7" s="11"/>
      <c r="E7" s="12" t="s">
        <v>13</v>
      </c>
      <c r="F7" s="11">
        <v>4458.03</v>
      </c>
    </row>
    <row r="8" spans="1:6" ht="15" customHeight="1">
      <c r="A8" s="12" t="s">
        <v>14</v>
      </c>
      <c r="B8" s="11"/>
      <c r="C8" s="12" t="s">
        <v>15</v>
      </c>
      <c r="D8" s="11"/>
      <c r="E8" s="12" t="s">
        <v>16</v>
      </c>
      <c r="F8" s="11">
        <v>3612.58</v>
      </c>
    </row>
    <row r="9" spans="1:6" ht="15" customHeight="1">
      <c r="A9" s="12" t="s">
        <v>17</v>
      </c>
      <c r="B9" s="11"/>
      <c r="C9" s="12" t="s">
        <v>18</v>
      </c>
      <c r="D9" s="11"/>
      <c r="E9" s="12" t="s">
        <v>19</v>
      </c>
      <c r="F9" s="11"/>
    </row>
    <row r="10" spans="1:6" ht="15" customHeight="1">
      <c r="A10" s="12" t="s">
        <v>20</v>
      </c>
      <c r="B10" s="11"/>
      <c r="C10" s="12" t="s">
        <v>21</v>
      </c>
      <c r="D10" s="11">
        <v>6694.79</v>
      </c>
      <c r="E10" s="12" t="s">
        <v>22</v>
      </c>
      <c r="F10" s="11"/>
    </row>
    <row r="11" spans="1:6" ht="15" customHeight="1">
      <c r="A11" s="12" t="s">
        <v>23</v>
      </c>
      <c r="B11" s="11"/>
      <c r="C11" s="12" t="s">
        <v>24</v>
      </c>
      <c r="D11" s="11"/>
      <c r="E11" s="12" t="s">
        <v>25</v>
      </c>
      <c r="F11" s="11"/>
    </row>
    <row r="12" spans="1:6" ht="15" customHeight="1">
      <c r="A12" s="12" t="s">
        <v>26</v>
      </c>
      <c r="B12" s="11"/>
      <c r="C12" s="12" t="s">
        <v>27</v>
      </c>
      <c r="D12" s="11"/>
      <c r="E12" s="12"/>
      <c r="F12" s="11"/>
    </row>
    <row r="13" spans="1:6" ht="15" customHeight="1">
      <c r="A13" s="12" t="s">
        <v>28</v>
      </c>
      <c r="B13" s="11">
        <v>327.49</v>
      </c>
      <c r="C13" s="12" t="s">
        <v>29</v>
      </c>
      <c r="D13" s="11"/>
      <c r="E13" s="12"/>
      <c r="F13" s="11"/>
    </row>
    <row r="14" spans="1:6" ht="15" customHeight="1">
      <c r="A14" s="12"/>
      <c r="B14" s="11"/>
      <c r="C14" s="12" t="s">
        <v>30</v>
      </c>
      <c r="D14" s="11">
        <v>702.05</v>
      </c>
      <c r="E14" s="12"/>
      <c r="F14" s="11"/>
    </row>
    <row r="15" spans="1:6" ht="15" customHeight="1">
      <c r="A15" s="12"/>
      <c r="B15" s="11"/>
      <c r="C15" s="12" t="s">
        <v>31</v>
      </c>
      <c r="D15" s="11">
        <v>126.8</v>
      </c>
      <c r="E15" s="12"/>
      <c r="F15" s="11"/>
    </row>
    <row r="16" spans="1:6" ht="15" customHeight="1">
      <c r="A16" s="12"/>
      <c r="B16" s="11"/>
      <c r="C16" s="12" t="s">
        <v>32</v>
      </c>
      <c r="D16" s="11"/>
      <c r="E16" s="12"/>
      <c r="F16" s="11"/>
    </row>
    <row r="17" spans="1:6" ht="15" customHeight="1">
      <c r="A17" s="12"/>
      <c r="B17" s="11"/>
      <c r="C17" s="12" t="s">
        <v>33</v>
      </c>
      <c r="D17" s="11"/>
      <c r="E17" s="9"/>
      <c r="F17" s="9"/>
    </row>
    <row r="18" spans="1:6" ht="15" customHeight="1">
      <c r="A18" s="12"/>
      <c r="B18" s="11"/>
      <c r="C18" s="12" t="s">
        <v>34</v>
      </c>
      <c r="D18" s="11"/>
      <c r="E18" s="12"/>
      <c r="F18" s="11"/>
    </row>
    <row r="19" spans="1:6" ht="15" customHeight="1">
      <c r="A19" s="12"/>
      <c r="B19" s="11"/>
      <c r="C19" s="12" t="s">
        <v>35</v>
      </c>
      <c r="D19" s="11"/>
      <c r="E19" s="12"/>
      <c r="F19" s="11"/>
    </row>
    <row r="20" spans="1:6" ht="15" customHeight="1">
      <c r="A20" s="12"/>
      <c r="B20" s="11"/>
      <c r="C20" s="12" t="s">
        <v>36</v>
      </c>
      <c r="D20" s="11"/>
      <c r="E20" s="12"/>
      <c r="F20" s="11"/>
    </row>
    <row r="21" spans="1:6" ht="15" customHeight="1">
      <c r="A21" s="12"/>
      <c r="B21" s="11"/>
      <c r="C21" s="12" t="s">
        <v>37</v>
      </c>
      <c r="D21" s="11"/>
      <c r="E21" s="12"/>
      <c r="F21" s="11"/>
    </row>
    <row r="22" spans="1:6" ht="15" customHeight="1">
      <c r="A22" s="12"/>
      <c r="B22" s="11"/>
      <c r="C22" s="12" t="s">
        <v>38</v>
      </c>
      <c r="D22" s="11"/>
      <c r="E22" s="12"/>
      <c r="F22" s="11"/>
    </row>
    <row r="23" spans="1:6" ht="15" customHeight="1">
      <c r="A23" s="12"/>
      <c r="B23" s="11"/>
      <c r="C23" s="12" t="s">
        <v>39</v>
      </c>
      <c r="D23" s="11"/>
      <c r="E23" s="12"/>
      <c r="F23" s="11"/>
    </row>
    <row r="24" spans="1:6" ht="15" customHeight="1">
      <c r="A24" s="12"/>
      <c r="B24" s="11"/>
      <c r="C24" s="12" t="s">
        <v>40</v>
      </c>
      <c r="D24" s="11"/>
      <c r="E24" s="12"/>
      <c r="F24" s="11"/>
    </row>
    <row r="25" spans="1:6" ht="15" customHeight="1">
      <c r="A25" s="12"/>
      <c r="B25" s="11"/>
      <c r="C25" s="12" t="s">
        <v>41</v>
      </c>
      <c r="D25" s="11">
        <v>546.97</v>
      </c>
      <c r="E25" s="12"/>
      <c r="F25" s="11"/>
    </row>
    <row r="26" spans="1:6" ht="15" customHeight="1">
      <c r="A26" s="12"/>
      <c r="B26" s="11"/>
      <c r="C26" s="12" t="s">
        <v>42</v>
      </c>
      <c r="D26" s="11"/>
      <c r="E26" s="12"/>
      <c r="F26" s="11"/>
    </row>
    <row r="27" spans="1:6" ht="15" customHeight="1">
      <c r="A27" s="12"/>
      <c r="B27" s="11"/>
      <c r="C27" s="12" t="s">
        <v>43</v>
      </c>
      <c r="D27" s="11"/>
      <c r="E27" s="12"/>
      <c r="F27" s="11"/>
    </row>
    <row r="28" spans="1:6" ht="15" customHeight="1">
      <c r="A28" s="12"/>
      <c r="B28" s="11"/>
      <c r="C28" s="12" t="s">
        <v>44</v>
      </c>
      <c r="D28" s="11"/>
      <c r="E28" s="12"/>
      <c r="F28" s="11"/>
    </row>
    <row r="29" spans="1:6" ht="15" customHeight="1">
      <c r="A29" s="12"/>
      <c r="B29" s="11"/>
      <c r="C29" s="12" t="s">
        <v>45</v>
      </c>
      <c r="D29" s="11"/>
      <c r="E29" s="12"/>
      <c r="F29" s="11"/>
    </row>
    <row r="30" spans="1:6" ht="15" customHeight="1">
      <c r="A30" s="18" t="s">
        <v>46</v>
      </c>
      <c r="B30" s="11">
        <f>SUM(B7:B13)</f>
        <v>8093.4</v>
      </c>
      <c r="C30" s="18" t="s">
        <v>47</v>
      </c>
      <c r="D30" s="18"/>
      <c r="E30" s="18"/>
      <c r="F30" s="11">
        <f>SUM(D10:D25)</f>
        <v>8070.610000000001</v>
      </c>
    </row>
    <row r="31" spans="1:6" ht="15" customHeight="1">
      <c r="A31" s="12" t="s">
        <v>48</v>
      </c>
      <c r="B31" s="11"/>
      <c r="C31" s="12" t="s">
        <v>49</v>
      </c>
      <c r="D31" s="12"/>
      <c r="E31" s="12"/>
      <c r="F31" s="11"/>
    </row>
    <row r="32" spans="1:6" ht="15" customHeight="1">
      <c r="A32" s="12" t="s">
        <v>50</v>
      </c>
      <c r="B32" s="11">
        <v>107.22</v>
      </c>
      <c r="C32" s="12" t="s">
        <v>51</v>
      </c>
      <c r="D32" s="12"/>
      <c r="E32" s="12"/>
      <c r="F32" s="11">
        <f>B30+B32-F30</f>
        <v>130.0099999999984</v>
      </c>
    </row>
    <row r="33" spans="1:6" ht="15" customHeight="1">
      <c r="A33" s="9"/>
      <c r="B33" s="11"/>
      <c r="C33" s="12"/>
      <c r="D33" s="12"/>
      <c r="E33" s="12"/>
      <c r="F33" s="11"/>
    </row>
    <row r="34" spans="1:6" ht="15" customHeight="1">
      <c r="A34" s="18" t="s">
        <v>52</v>
      </c>
      <c r="B34" s="11">
        <f>SUM(B30:B32)</f>
        <v>8200.619999999999</v>
      </c>
      <c r="C34" s="18" t="s">
        <v>52</v>
      </c>
      <c r="D34" s="18"/>
      <c r="E34" s="18"/>
      <c r="F34" s="11">
        <f>SUM(F30:F32)</f>
        <v>8200.619999999999</v>
      </c>
    </row>
  </sheetData>
  <sheetProtection/>
  <mergeCells count="11">
    <mergeCell ref="A1:F1"/>
    <mergeCell ref="A2:F2"/>
    <mergeCell ref="D3:F3"/>
    <mergeCell ref="D4:F4"/>
    <mergeCell ref="A5:B5"/>
    <mergeCell ref="C5:F5"/>
    <mergeCell ref="C30:E30"/>
    <mergeCell ref="C31:E31"/>
    <mergeCell ref="C32:E32"/>
    <mergeCell ref="C33:E33"/>
    <mergeCell ref="C34:E34"/>
  </mergeCells>
  <printOptions horizontalCentered="1"/>
  <pageMargins left="0.55" right="0.35" top="0.59" bottom="0.39" header="0.12" footer="0.12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4" sqref="A14:C14"/>
    </sheetView>
  </sheetViews>
  <sheetFormatPr defaultColWidth="9.00390625" defaultRowHeight="13.5"/>
  <cols>
    <col min="1" max="2" width="16.625" style="0" customWidth="1"/>
    <col min="3" max="8" width="12.875" style="0" customWidth="1"/>
  </cols>
  <sheetData>
    <row r="1" spans="1:8" ht="42.75" customHeight="1">
      <c r="A1" s="1" t="s">
        <v>170</v>
      </c>
      <c r="B1" s="2"/>
      <c r="C1" s="2"/>
      <c r="D1" s="2"/>
      <c r="E1" s="2"/>
      <c r="F1" s="2"/>
      <c r="G1" s="2"/>
      <c r="H1" s="2"/>
    </row>
    <row r="2" spans="1:8" ht="26.25">
      <c r="A2" s="21"/>
      <c r="B2" s="4"/>
      <c r="C2" s="4"/>
      <c r="D2" s="4"/>
      <c r="E2" s="4"/>
      <c r="F2" s="4"/>
      <c r="G2" s="4"/>
      <c r="H2" s="6" t="s">
        <v>171</v>
      </c>
    </row>
    <row r="3" spans="1:8" ht="25.5" customHeight="1">
      <c r="A3" s="15" t="s">
        <v>3</v>
      </c>
      <c r="B3" s="16"/>
      <c r="C3" s="5"/>
      <c r="D3" s="5"/>
      <c r="E3" s="5"/>
      <c r="F3" s="5"/>
      <c r="G3" s="6" t="s">
        <v>4</v>
      </c>
      <c r="H3" s="6"/>
    </row>
    <row r="4" spans="1:8" ht="22.5" customHeight="1">
      <c r="A4" s="9" t="s">
        <v>98</v>
      </c>
      <c r="B4" s="9"/>
      <c r="C4" s="9" t="s">
        <v>172</v>
      </c>
      <c r="D4" s="9" t="s">
        <v>173</v>
      </c>
      <c r="E4" s="9" t="s">
        <v>174</v>
      </c>
      <c r="F4" s="9"/>
      <c r="G4" s="9"/>
      <c r="H4" s="9" t="s">
        <v>175</v>
      </c>
    </row>
    <row r="5" spans="1:8" ht="22.5" customHeight="1">
      <c r="A5" s="9" t="s">
        <v>61</v>
      </c>
      <c r="B5" s="9" t="s">
        <v>62</v>
      </c>
      <c r="C5" s="9"/>
      <c r="D5" s="9"/>
      <c r="E5" s="9" t="s">
        <v>99</v>
      </c>
      <c r="F5" s="9" t="s">
        <v>108</v>
      </c>
      <c r="G5" s="9" t="s">
        <v>90</v>
      </c>
      <c r="H5" s="9"/>
    </row>
    <row r="6" spans="1:8" ht="22.5" customHeight="1">
      <c r="A6" s="9" t="s">
        <v>109</v>
      </c>
      <c r="B6" s="9"/>
      <c r="C6" s="9"/>
      <c r="D6" s="9"/>
      <c r="E6" s="9">
        <v>1</v>
      </c>
      <c r="F6" s="9">
        <v>2</v>
      </c>
      <c r="G6" s="9">
        <v>3</v>
      </c>
      <c r="H6" s="9"/>
    </row>
    <row r="7" spans="1:8" ht="22.5" customHeight="1">
      <c r="A7" s="9" t="s">
        <v>63</v>
      </c>
      <c r="B7" s="9"/>
      <c r="C7" s="9"/>
      <c r="D7" s="9"/>
      <c r="E7" s="9"/>
      <c r="F7" s="9"/>
      <c r="G7" s="9"/>
      <c r="H7" s="9"/>
    </row>
    <row r="8" spans="1:8" ht="22.5" customHeight="1">
      <c r="A8" s="9"/>
      <c r="B8" s="12"/>
      <c r="C8" s="12"/>
      <c r="D8" s="12"/>
      <c r="E8" s="12"/>
      <c r="F8" s="12"/>
      <c r="G8" s="12"/>
      <c r="H8" s="12"/>
    </row>
    <row r="9" spans="1:8" ht="22.5" customHeight="1">
      <c r="A9" s="9"/>
      <c r="B9" s="12"/>
      <c r="C9" s="12"/>
      <c r="D9" s="12"/>
      <c r="E9" s="12"/>
      <c r="F9" s="12"/>
      <c r="G9" s="12"/>
      <c r="H9" s="12"/>
    </row>
    <row r="10" spans="1:8" ht="22.5" customHeight="1">
      <c r="A10" s="9"/>
      <c r="B10" s="12"/>
      <c r="C10" s="12"/>
      <c r="D10" s="12"/>
      <c r="E10" s="12"/>
      <c r="F10" s="12"/>
      <c r="G10" s="12"/>
      <c r="H10" s="12"/>
    </row>
    <row r="11" spans="1:8" ht="22.5" customHeight="1">
      <c r="A11" s="9"/>
      <c r="B11" s="12"/>
      <c r="C11" s="12"/>
      <c r="D11" s="12"/>
      <c r="E11" s="12"/>
      <c r="F11" s="12"/>
      <c r="G11" s="12"/>
      <c r="H11" s="12"/>
    </row>
    <row r="12" spans="1:8" ht="22.5" customHeight="1">
      <c r="A12" s="9"/>
      <c r="B12" s="12"/>
      <c r="C12" s="12"/>
      <c r="D12" s="12"/>
      <c r="E12" s="12"/>
      <c r="F12" s="12"/>
      <c r="G12" s="12"/>
      <c r="H12" s="12"/>
    </row>
    <row r="13" spans="1:8" ht="22.5" customHeight="1">
      <c r="A13" s="9"/>
      <c r="B13" s="12"/>
      <c r="C13" s="12"/>
      <c r="D13" s="12"/>
      <c r="E13" s="12"/>
      <c r="F13" s="12"/>
      <c r="G13" s="12"/>
      <c r="H13" s="12"/>
    </row>
    <row r="14" spans="1:3" ht="19.5" customHeight="1">
      <c r="A14" s="7" t="s">
        <v>176</v>
      </c>
      <c r="B14" s="5"/>
      <c r="C14" s="5"/>
    </row>
  </sheetData>
  <sheetProtection/>
  <mergeCells count="11">
    <mergeCell ref="A1:H1"/>
    <mergeCell ref="A3:B3"/>
    <mergeCell ref="G3:H3"/>
    <mergeCell ref="A4:B4"/>
    <mergeCell ref="E4:G4"/>
    <mergeCell ref="A6:B6"/>
    <mergeCell ref="A7:B7"/>
    <mergeCell ref="A14:C14"/>
    <mergeCell ref="C4:C5"/>
    <mergeCell ref="D4:D5"/>
    <mergeCell ref="H4:H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C7" sqref="C7"/>
    </sheetView>
  </sheetViews>
  <sheetFormatPr defaultColWidth="9.00390625" defaultRowHeight="13.5"/>
  <cols>
    <col min="1" max="1" width="16.625" style="0" customWidth="1"/>
    <col min="2" max="2" width="23.125" style="0" customWidth="1"/>
    <col min="3" max="3" width="24.25390625" style="0" customWidth="1"/>
  </cols>
  <sheetData>
    <row r="1" spans="1:3" ht="45" customHeight="1">
      <c r="A1" s="1" t="s">
        <v>177</v>
      </c>
      <c r="B1" s="2"/>
      <c r="C1" s="2"/>
    </row>
    <row r="2" spans="1:3" ht="23.25">
      <c r="A2" s="3"/>
      <c r="B2" s="4"/>
      <c r="C2" s="6" t="s">
        <v>178</v>
      </c>
    </row>
    <row r="3" spans="1:3" ht="25.5" customHeight="1">
      <c r="A3" s="15" t="s">
        <v>3</v>
      </c>
      <c r="B3" s="16"/>
      <c r="C3" s="6" t="s">
        <v>4</v>
      </c>
    </row>
    <row r="4" spans="1:3" ht="21.75" customHeight="1">
      <c r="A4" s="9" t="s">
        <v>98</v>
      </c>
      <c r="B4" s="9"/>
      <c r="C4" s="9" t="s">
        <v>179</v>
      </c>
    </row>
    <row r="5" spans="1:3" ht="21.75" customHeight="1">
      <c r="A5" s="9" t="s">
        <v>180</v>
      </c>
      <c r="B5" s="9" t="s">
        <v>62</v>
      </c>
      <c r="C5" s="9"/>
    </row>
    <row r="6" spans="1:3" ht="21.75" customHeight="1">
      <c r="A6" s="17" t="s">
        <v>63</v>
      </c>
      <c r="B6" s="9"/>
      <c r="C6" s="18">
        <f>C7</f>
        <v>386.8</v>
      </c>
    </row>
    <row r="7" spans="1:3" ht="21" customHeight="1">
      <c r="A7" s="19">
        <v>302</v>
      </c>
      <c r="B7" s="19" t="s">
        <v>125</v>
      </c>
      <c r="C7" s="10">
        <v>386.8</v>
      </c>
    </row>
    <row r="8" spans="1:3" ht="21" customHeight="1">
      <c r="A8" s="12">
        <v>30201</v>
      </c>
      <c r="B8" s="20" t="s">
        <v>126</v>
      </c>
      <c r="C8" s="11">
        <v>23.07</v>
      </c>
    </row>
    <row r="9" spans="1:3" ht="21" customHeight="1">
      <c r="A9" s="12">
        <v>30202</v>
      </c>
      <c r="B9" s="20" t="s">
        <v>127</v>
      </c>
      <c r="C9" s="11">
        <v>2.81</v>
      </c>
    </row>
    <row r="10" spans="1:3" ht="21" customHeight="1">
      <c r="A10" s="12">
        <v>30205</v>
      </c>
      <c r="B10" s="20" t="s">
        <v>128</v>
      </c>
      <c r="C10" s="11">
        <v>2.69</v>
      </c>
    </row>
    <row r="11" spans="1:3" ht="21" customHeight="1">
      <c r="A11" s="12">
        <v>30206</v>
      </c>
      <c r="B11" s="20" t="s">
        <v>129</v>
      </c>
      <c r="C11" s="11">
        <v>5.62</v>
      </c>
    </row>
    <row r="12" spans="1:3" ht="21" customHeight="1">
      <c r="A12" s="12">
        <v>30207</v>
      </c>
      <c r="B12" s="20" t="s">
        <v>130</v>
      </c>
      <c r="C12" s="11">
        <v>10.3</v>
      </c>
    </row>
    <row r="13" spans="1:3" ht="21" customHeight="1">
      <c r="A13" s="12">
        <v>30211</v>
      </c>
      <c r="B13" s="20" t="s">
        <v>131</v>
      </c>
      <c r="C13" s="11">
        <v>10.53</v>
      </c>
    </row>
    <row r="14" spans="1:3" ht="21" customHeight="1">
      <c r="A14" s="12">
        <v>30213</v>
      </c>
      <c r="B14" s="20" t="s">
        <v>132</v>
      </c>
      <c r="C14" s="11">
        <v>1.17</v>
      </c>
    </row>
    <row r="15" spans="1:3" ht="21" customHeight="1">
      <c r="A15" s="12">
        <v>30215</v>
      </c>
      <c r="B15" s="20" t="s">
        <v>133</v>
      </c>
      <c r="C15" s="11">
        <v>0.99</v>
      </c>
    </row>
    <row r="16" spans="1:3" ht="21" customHeight="1">
      <c r="A16" s="12">
        <v>30217</v>
      </c>
      <c r="B16" s="20" t="s">
        <v>134</v>
      </c>
      <c r="C16" s="11">
        <v>18.19</v>
      </c>
    </row>
    <row r="17" spans="1:3" ht="21" customHeight="1">
      <c r="A17" s="12">
        <v>30228</v>
      </c>
      <c r="B17" s="20" t="s">
        <v>135</v>
      </c>
      <c r="C17" s="11">
        <v>17.04</v>
      </c>
    </row>
    <row r="18" spans="1:3" ht="21" customHeight="1">
      <c r="A18" s="12">
        <v>30231</v>
      </c>
      <c r="B18" s="20" t="s">
        <v>136</v>
      </c>
      <c r="C18" s="11">
        <v>15.22</v>
      </c>
    </row>
    <row r="19" spans="1:3" ht="21" customHeight="1">
      <c r="A19" s="12">
        <v>30239</v>
      </c>
      <c r="B19" s="20" t="s">
        <v>137</v>
      </c>
      <c r="C19" s="11">
        <v>279.17</v>
      </c>
    </row>
  </sheetData>
  <sheetProtection/>
  <mergeCells count="5">
    <mergeCell ref="A1:C1"/>
    <mergeCell ref="A3:B3"/>
    <mergeCell ref="A4:B4"/>
    <mergeCell ref="A6:B6"/>
    <mergeCell ref="C4:C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C8" sqref="C8"/>
    </sheetView>
  </sheetViews>
  <sheetFormatPr defaultColWidth="9.00390625" defaultRowHeight="13.5"/>
  <cols>
    <col min="1" max="1" width="36.00390625" style="0" customWidth="1"/>
    <col min="2" max="2" width="23.125" style="0" customWidth="1"/>
    <col min="3" max="4" width="20.625" style="0" customWidth="1"/>
  </cols>
  <sheetData>
    <row r="1" spans="1:4" ht="23.25" customHeight="1">
      <c r="A1" s="1" t="s">
        <v>181</v>
      </c>
      <c r="B1" s="2"/>
      <c r="C1" s="2"/>
      <c r="D1" s="2"/>
    </row>
    <row r="2" spans="1:4" ht="23.25">
      <c r="A2" s="3"/>
      <c r="B2" s="4"/>
      <c r="C2" s="5"/>
      <c r="D2" s="6" t="s">
        <v>182</v>
      </c>
    </row>
    <row r="3" spans="1:4" ht="13.5">
      <c r="A3" s="7" t="s">
        <v>3</v>
      </c>
      <c r="B3" s="5"/>
      <c r="C3" s="5"/>
      <c r="D3" s="6" t="s">
        <v>183</v>
      </c>
    </row>
    <row r="4" spans="1:4" ht="18" customHeight="1">
      <c r="A4" s="8" t="s">
        <v>184</v>
      </c>
      <c r="B4" s="9" t="s">
        <v>185</v>
      </c>
      <c r="C4" s="9"/>
      <c r="D4" s="9"/>
    </row>
    <row r="5" spans="1:4" ht="18" customHeight="1">
      <c r="A5" s="8"/>
      <c r="B5" s="8" t="s">
        <v>52</v>
      </c>
      <c r="C5" s="8" t="s">
        <v>186</v>
      </c>
      <c r="D5" s="8" t="s">
        <v>187</v>
      </c>
    </row>
    <row r="6" spans="1:4" ht="18" customHeight="1">
      <c r="A6" s="9" t="s">
        <v>63</v>
      </c>
      <c r="B6" s="10">
        <f>B7+B9</f>
        <v>956.93</v>
      </c>
      <c r="C6" s="10">
        <f>C7+C9</f>
        <v>956.93</v>
      </c>
      <c r="D6" s="11"/>
    </row>
    <row r="7" spans="1:4" ht="18" customHeight="1">
      <c r="A7" s="12" t="s">
        <v>188</v>
      </c>
      <c r="B7" s="13">
        <f>SUM(C7)</f>
        <v>858.68</v>
      </c>
      <c r="C7" s="13">
        <v>858.68</v>
      </c>
      <c r="D7" s="14"/>
    </row>
    <row r="8" spans="1:4" ht="18" customHeight="1">
      <c r="A8" s="12" t="s">
        <v>189</v>
      </c>
      <c r="B8" s="13"/>
      <c r="C8" s="13"/>
      <c r="D8" s="14"/>
    </row>
    <row r="9" spans="1:4" ht="18" customHeight="1">
      <c r="A9" s="12" t="s">
        <v>190</v>
      </c>
      <c r="B9" s="13">
        <f>C9</f>
        <v>98.25</v>
      </c>
      <c r="C9" s="13">
        <v>98.25</v>
      </c>
      <c r="D9" s="14"/>
    </row>
  </sheetData>
  <sheetProtection/>
  <mergeCells count="3">
    <mergeCell ref="A1:D1"/>
    <mergeCell ref="B4:D4"/>
    <mergeCell ref="A4:A5"/>
  </mergeCells>
  <printOptions horizontalCentered="1"/>
  <pageMargins left="0.75" right="0.75" top="0.98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SheetLayoutView="100" workbookViewId="0" topLeftCell="A10">
      <selection activeCell="K6" sqref="K6"/>
    </sheetView>
  </sheetViews>
  <sheetFormatPr defaultColWidth="9.00390625" defaultRowHeight="13.5"/>
  <cols>
    <col min="1" max="1" width="14.375" style="0" customWidth="1"/>
    <col min="2" max="2" width="34.25390625" style="0" customWidth="1"/>
    <col min="3" max="3" width="13.50390625" style="0" customWidth="1"/>
    <col min="4" max="4" width="13.25390625" style="0" customWidth="1"/>
    <col min="5" max="8" width="10.375" style="0" customWidth="1"/>
    <col min="9" max="9" width="11.75390625" style="0" customWidth="1"/>
  </cols>
  <sheetData>
    <row r="1" spans="1:9" ht="27" customHeight="1">
      <c r="A1" s="1" t="s">
        <v>53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3"/>
      <c r="B2" s="5"/>
      <c r="C2" s="5"/>
      <c r="D2" s="5"/>
      <c r="E2" s="5"/>
      <c r="F2" s="5"/>
      <c r="G2" s="5"/>
      <c r="H2" s="5"/>
      <c r="I2" s="6" t="s">
        <v>54</v>
      </c>
    </row>
    <row r="3" spans="1:9" ht="21.75" customHeight="1">
      <c r="A3" s="7" t="s">
        <v>3</v>
      </c>
      <c r="B3" s="5"/>
      <c r="C3" s="5"/>
      <c r="D3" s="5"/>
      <c r="E3" s="5"/>
      <c r="F3" s="4"/>
      <c r="G3" s="5"/>
      <c r="H3" s="6" t="s">
        <v>4</v>
      </c>
      <c r="I3" s="6"/>
    </row>
    <row r="4" spans="1:9" ht="21" customHeight="1">
      <c r="A4" s="9" t="s">
        <v>7</v>
      </c>
      <c r="B4" s="9"/>
      <c r="C4" s="9" t="s">
        <v>46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59</v>
      </c>
      <c r="I4" s="9" t="s">
        <v>60</v>
      </c>
    </row>
    <row r="5" spans="1:9" ht="21" customHeight="1">
      <c r="A5" s="9" t="s">
        <v>61</v>
      </c>
      <c r="B5" s="9" t="s">
        <v>62</v>
      </c>
      <c r="C5" s="9"/>
      <c r="D5" s="9"/>
      <c r="E5" s="9"/>
      <c r="F5" s="9"/>
      <c r="G5" s="9"/>
      <c r="H5" s="9"/>
      <c r="I5" s="9"/>
    </row>
    <row r="6" spans="1:9" s="22" customFormat="1" ht="21" customHeight="1">
      <c r="A6" s="18" t="s">
        <v>63</v>
      </c>
      <c r="B6" s="18"/>
      <c r="C6" s="10">
        <f>C7+C16+C21+C26</f>
        <v>8093.400000000001</v>
      </c>
      <c r="D6" s="10">
        <f>D7+D16+D21+D26</f>
        <v>7765.91</v>
      </c>
      <c r="E6" s="10"/>
      <c r="F6" s="10"/>
      <c r="G6" s="10"/>
      <c r="H6" s="10"/>
      <c r="I6" s="10">
        <f>I7+I16+I26</f>
        <v>327.49</v>
      </c>
    </row>
    <row r="7" spans="1:9" s="22" customFormat="1" ht="21" customHeight="1">
      <c r="A7" s="23">
        <v>204</v>
      </c>
      <c r="B7" s="23" t="s">
        <v>64</v>
      </c>
      <c r="C7" s="10">
        <f>C8+C14</f>
        <v>6717.570000000001</v>
      </c>
      <c r="D7" s="10">
        <f>D8+D14</f>
        <v>6573.1</v>
      </c>
      <c r="E7" s="10"/>
      <c r="F7" s="10"/>
      <c r="G7" s="10"/>
      <c r="H7" s="10"/>
      <c r="I7" s="10">
        <f>I8+I14</f>
        <v>144.47</v>
      </c>
    </row>
    <row r="8" spans="1:9" s="22" customFormat="1" ht="21" customHeight="1">
      <c r="A8" s="23">
        <v>20405</v>
      </c>
      <c r="B8" s="23" t="s">
        <v>65</v>
      </c>
      <c r="C8" s="10">
        <f>D8+I8</f>
        <v>6698.14</v>
      </c>
      <c r="D8" s="10">
        <f>SUM(D9:D13)</f>
        <v>6553.67</v>
      </c>
      <c r="E8" s="10"/>
      <c r="F8" s="10"/>
      <c r="G8" s="10"/>
      <c r="H8" s="10"/>
      <c r="I8" s="10">
        <f>SUM(I9:I12)</f>
        <v>144.47</v>
      </c>
    </row>
    <row r="9" spans="1:9" ht="21" customHeight="1">
      <c r="A9" s="24">
        <v>2040501</v>
      </c>
      <c r="B9" s="24" t="s">
        <v>66</v>
      </c>
      <c r="C9" s="11">
        <f>SUM(D9:I9)</f>
        <v>2691.9900000000002</v>
      </c>
      <c r="D9" s="11">
        <v>2653.38</v>
      </c>
      <c r="E9" s="11"/>
      <c r="F9" s="11"/>
      <c r="G9" s="11"/>
      <c r="H9" s="11"/>
      <c r="I9" s="11">
        <v>38.61</v>
      </c>
    </row>
    <row r="10" spans="1:9" ht="21" customHeight="1">
      <c r="A10" s="24">
        <v>2040502</v>
      </c>
      <c r="B10" s="24" t="s">
        <v>67</v>
      </c>
      <c r="C10" s="11">
        <f aca="true" t="shared" si="0" ref="C10:C15">SUM(D10:I10)</f>
        <v>1881.06</v>
      </c>
      <c r="D10" s="11">
        <v>1881.06</v>
      </c>
      <c r="E10" s="11"/>
      <c r="F10" s="11"/>
      <c r="G10" s="11"/>
      <c r="H10" s="11"/>
      <c r="I10" s="11"/>
    </row>
    <row r="11" spans="1:9" ht="21" customHeight="1">
      <c r="A11" s="24">
        <v>2040504</v>
      </c>
      <c r="B11" s="24" t="s">
        <v>68</v>
      </c>
      <c r="C11" s="11">
        <f t="shared" si="0"/>
        <v>522.74</v>
      </c>
      <c r="D11" s="11">
        <v>522.74</v>
      </c>
      <c r="E11" s="11"/>
      <c r="F11" s="11"/>
      <c r="G11" s="11"/>
      <c r="H11" s="11"/>
      <c r="I11" s="11"/>
    </row>
    <row r="12" spans="1:9" ht="21" customHeight="1">
      <c r="A12" s="24">
        <v>2040550</v>
      </c>
      <c r="B12" s="24" t="s">
        <v>69</v>
      </c>
      <c r="C12" s="11">
        <f t="shared" si="0"/>
        <v>413</v>
      </c>
      <c r="D12" s="11">
        <v>307.14</v>
      </c>
      <c r="E12" s="11"/>
      <c r="F12" s="11"/>
      <c r="G12" s="11"/>
      <c r="H12" s="11"/>
      <c r="I12" s="11">
        <v>105.86</v>
      </c>
    </row>
    <row r="13" spans="1:9" ht="21" customHeight="1">
      <c r="A13" s="24">
        <v>2040599</v>
      </c>
      <c r="B13" s="24" t="s">
        <v>70</v>
      </c>
      <c r="C13" s="11">
        <f t="shared" si="0"/>
        <v>1189.35</v>
      </c>
      <c r="D13" s="11">
        <v>1189.35</v>
      </c>
      <c r="E13" s="11"/>
      <c r="F13" s="11"/>
      <c r="G13" s="11"/>
      <c r="H13" s="11"/>
      <c r="I13" s="11"/>
    </row>
    <row r="14" spans="1:9" s="22" customFormat="1" ht="21" customHeight="1">
      <c r="A14" s="23">
        <v>20499</v>
      </c>
      <c r="B14" s="23" t="s">
        <v>71</v>
      </c>
      <c r="C14" s="10">
        <f t="shared" si="0"/>
        <v>19.43</v>
      </c>
      <c r="D14" s="10">
        <f>D15</f>
        <v>19.43</v>
      </c>
      <c r="E14" s="10"/>
      <c r="F14" s="10"/>
      <c r="G14" s="10"/>
      <c r="H14" s="10"/>
      <c r="I14" s="10"/>
    </row>
    <row r="15" spans="1:9" ht="21" customHeight="1">
      <c r="A15" s="24">
        <v>2049901</v>
      </c>
      <c r="B15" s="24" t="s">
        <v>71</v>
      </c>
      <c r="C15" s="11">
        <f t="shared" si="0"/>
        <v>19.43</v>
      </c>
      <c r="D15" s="11">
        <v>19.43</v>
      </c>
      <c r="E15" s="11"/>
      <c r="F15" s="11"/>
      <c r="G15" s="11"/>
      <c r="H15" s="11"/>
      <c r="I15" s="11"/>
    </row>
    <row r="16" spans="1:9" s="22" customFormat="1" ht="21" customHeight="1">
      <c r="A16" s="23">
        <v>208</v>
      </c>
      <c r="B16" s="23" t="s">
        <v>72</v>
      </c>
      <c r="C16" s="10">
        <f>D16+I16</f>
        <v>702.04</v>
      </c>
      <c r="D16" s="10">
        <f>SUM(D18:D20)</f>
        <v>533.8</v>
      </c>
      <c r="E16" s="10"/>
      <c r="F16" s="10"/>
      <c r="G16" s="10"/>
      <c r="H16" s="10"/>
      <c r="I16" s="10">
        <f>I17</f>
        <v>168.24</v>
      </c>
    </row>
    <row r="17" spans="1:9" ht="21" customHeight="1">
      <c r="A17" s="24">
        <v>20805</v>
      </c>
      <c r="B17" s="24" t="s">
        <v>73</v>
      </c>
      <c r="C17" s="11">
        <f>SUM(D17:I17)</f>
        <v>702.04</v>
      </c>
      <c r="D17" s="11">
        <f>SUM(D18:D20)</f>
        <v>533.8</v>
      </c>
      <c r="E17" s="11"/>
      <c r="F17" s="11"/>
      <c r="G17" s="11"/>
      <c r="H17" s="11"/>
      <c r="I17" s="11">
        <f>SUM(I18:I20)</f>
        <v>168.24</v>
      </c>
    </row>
    <row r="18" spans="1:9" s="33" customFormat="1" ht="21" customHeight="1">
      <c r="A18" s="25">
        <v>2080504</v>
      </c>
      <c r="B18" s="25" t="s">
        <v>74</v>
      </c>
      <c r="C18" s="11">
        <f>SUM(D18:I18)</f>
        <v>153.63</v>
      </c>
      <c r="D18" s="36">
        <v>153.63</v>
      </c>
      <c r="E18" s="36"/>
      <c r="F18" s="36"/>
      <c r="G18" s="36"/>
      <c r="H18" s="36"/>
      <c r="I18" s="36"/>
    </row>
    <row r="19" spans="1:9" s="34" customFormat="1" ht="21" customHeight="1">
      <c r="A19" s="24">
        <v>2080505</v>
      </c>
      <c r="B19" s="24" t="s">
        <v>75</v>
      </c>
      <c r="C19" s="11">
        <f>SUM(D19:I19)</f>
        <v>337.13</v>
      </c>
      <c r="D19" s="37">
        <v>265.4</v>
      </c>
      <c r="E19" s="24"/>
      <c r="F19" s="24"/>
      <c r="G19" s="24"/>
      <c r="H19" s="24"/>
      <c r="I19" s="11">
        <v>71.73</v>
      </c>
    </row>
    <row r="20" spans="1:9" s="34" customFormat="1" ht="21" customHeight="1">
      <c r="A20" s="24">
        <v>2080506</v>
      </c>
      <c r="B20" s="24" t="s">
        <v>76</v>
      </c>
      <c r="C20" s="11">
        <f>SUM(D20:I20)</f>
        <v>211.28</v>
      </c>
      <c r="D20" s="37">
        <v>114.77</v>
      </c>
      <c r="E20" s="24"/>
      <c r="F20" s="24"/>
      <c r="G20" s="24"/>
      <c r="H20" s="24"/>
      <c r="I20" s="11">
        <v>96.51</v>
      </c>
    </row>
    <row r="21" spans="1:9" s="35" customFormat="1" ht="21" customHeight="1">
      <c r="A21" s="23">
        <v>210</v>
      </c>
      <c r="B21" s="23" t="s">
        <v>77</v>
      </c>
      <c r="C21" s="10">
        <f>D21+I21</f>
        <v>126.82</v>
      </c>
      <c r="D21" s="38">
        <f>SUM(D23:D25)</f>
        <v>126.82</v>
      </c>
      <c r="E21" s="23"/>
      <c r="F21" s="23"/>
      <c r="G21" s="23"/>
      <c r="H21" s="23"/>
      <c r="I21" s="23"/>
    </row>
    <row r="22" spans="1:9" s="34" customFormat="1" ht="21" customHeight="1">
      <c r="A22" s="24">
        <v>21011</v>
      </c>
      <c r="B22" s="24" t="s">
        <v>78</v>
      </c>
      <c r="C22" s="11">
        <f>SUM(D22:I22)</f>
        <v>126.82</v>
      </c>
      <c r="D22" s="37">
        <f>SUM(D23:D25)</f>
        <v>126.82</v>
      </c>
      <c r="E22" s="24"/>
      <c r="F22" s="24"/>
      <c r="G22" s="24"/>
      <c r="H22" s="24"/>
      <c r="I22" s="24"/>
    </row>
    <row r="23" spans="1:9" s="34" customFormat="1" ht="21" customHeight="1">
      <c r="A23" s="24">
        <v>2101101</v>
      </c>
      <c r="B23" s="24" t="s">
        <v>79</v>
      </c>
      <c r="C23" s="11">
        <f>SUM(D23:I23)</f>
        <v>54.97</v>
      </c>
      <c r="D23" s="37">
        <v>54.97</v>
      </c>
      <c r="E23" s="24"/>
      <c r="F23" s="24"/>
      <c r="G23" s="24"/>
      <c r="H23" s="24"/>
      <c r="I23" s="24"/>
    </row>
    <row r="24" spans="1:9" s="34" customFormat="1" ht="21" customHeight="1">
      <c r="A24" s="24">
        <v>2101102</v>
      </c>
      <c r="B24" s="24" t="s">
        <v>80</v>
      </c>
      <c r="C24" s="11">
        <f>SUM(D24:I24)</f>
        <v>10.67</v>
      </c>
      <c r="D24" s="37">
        <v>10.67</v>
      </c>
      <c r="E24" s="24"/>
      <c r="F24" s="24"/>
      <c r="G24" s="24"/>
      <c r="H24" s="24"/>
      <c r="I24" s="24"/>
    </row>
    <row r="25" spans="1:9" s="34" customFormat="1" ht="21" customHeight="1">
      <c r="A25" s="24">
        <v>2101103</v>
      </c>
      <c r="B25" s="24" t="s">
        <v>81</v>
      </c>
      <c r="C25" s="11">
        <f>SUM(D25:I25)</f>
        <v>61.18</v>
      </c>
      <c r="D25" s="37">
        <v>61.18</v>
      </c>
      <c r="E25" s="24"/>
      <c r="F25" s="24"/>
      <c r="G25" s="24"/>
      <c r="H25" s="24"/>
      <c r="I25" s="24"/>
    </row>
    <row r="26" spans="1:9" s="35" customFormat="1" ht="21" customHeight="1">
      <c r="A26" s="23">
        <v>221</v>
      </c>
      <c r="B26" s="23" t="s">
        <v>82</v>
      </c>
      <c r="C26" s="10">
        <f>D26+I26</f>
        <v>546.9699999999999</v>
      </c>
      <c r="D26" s="38">
        <f>SUM(D28:D30)</f>
        <v>532.1899999999999</v>
      </c>
      <c r="E26" s="23"/>
      <c r="F26" s="23"/>
      <c r="G26" s="23"/>
      <c r="H26" s="23"/>
      <c r="I26" s="38">
        <f>I27</f>
        <v>14.78</v>
      </c>
    </row>
    <row r="27" spans="1:9" s="34" customFormat="1" ht="21" customHeight="1">
      <c r="A27" s="24">
        <v>22102</v>
      </c>
      <c r="B27" s="24" t="s">
        <v>83</v>
      </c>
      <c r="C27" s="11">
        <f>SUM(D27:I27)</f>
        <v>546.9699999999999</v>
      </c>
      <c r="D27" s="37">
        <f>SUM(D28:D30)</f>
        <v>532.1899999999999</v>
      </c>
      <c r="E27" s="24"/>
      <c r="F27" s="24"/>
      <c r="G27" s="24"/>
      <c r="H27" s="24"/>
      <c r="I27" s="37">
        <f>SUM(I28:I30)</f>
        <v>14.78</v>
      </c>
    </row>
    <row r="28" spans="1:9" s="34" customFormat="1" ht="21" customHeight="1">
      <c r="A28" s="24">
        <v>2210201</v>
      </c>
      <c r="B28" s="24" t="s">
        <v>84</v>
      </c>
      <c r="C28" s="11">
        <f>SUM(D28:I28)</f>
        <v>210.47</v>
      </c>
      <c r="D28" s="37">
        <v>195.69</v>
      </c>
      <c r="E28" s="24"/>
      <c r="F28" s="24"/>
      <c r="G28" s="24"/>
      <c r="H28" s="24"/>
      <c r="I28" s="11">
        <v>14.78</v>
      </c>
    </row>
    <row r="29" spans="1:9" s="34" customFormat="1" ht="21" customHeight="1">
      <c r="A29" s="24">
        <v>2210202</v>
      </c>
      <c r="B29" s="24" t="s">
        <v>85</v>
      </c>
      <c r="C29" s="11">
        <f>SUM(D29:I29)</f>
        <v>207.98</v>
      </c>
      <c r="D29" s="37">
        <v>207.98</v>
      </c>
      <c r="E29" s="24"/>
      <c r="F29" s="24"/>
      <c r="G29" s="24"/>
      <c r="H29" s="24"/>
      <c r="I29" s="24"/>
    </row>
    <row r="30" spans="1:9" s="34" customFormat="1" ht="21" customHeight="1">
      <c r="A30" s="24">
        <v>2210203</v>
      </c>
      <c r="B30" s="24" t="s">
        <v>86</v>
      </c>
      <c r="C30" s="11">
        <f>SUM(D30:I30)</f>
        <v>128.52</v>
      </c>
      <c r="D30" s="37">
        <v>128.52</v>
      </c>
      <c r="E30" s="24"/>
      <c r="F30" s="24"/>
      <c r="G30" s="24"/>
      <c r="H30" s="24"/>
      <c r="I30" s="24"/>
    </row>
  </sheetData>
  <sheetProtection/>
  <mergeCells count="12">
    <mergeCell ref="A1:I1"/>
    <mergeCell ref="A3:B3"/>
    <mergeCell ref="H3:I3"/>
    <mergeCell ref="A4:B4"/>
    <mergeCell ref="A6:B6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0.79" bottom="0.5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D31" sqref="D31"/>
    </sheetView>
  </sheetViews>
  <sheetFormatPr defaultColWidth="9.00390625" defaultRowHeight="13.5"/>
  <cols>
    <col min="1" max="1" width="15.75390625" style="0" customWidth="1"/>
    <col min="2" max="2" width="33.00390625" style="0" customWidth="1"/>
    <col min="3" max="7" width="12.625" style="0" customWidth="1"/>
    <col min="8" max="8" width="12.25390625" style="0" customWidth="1"/>
  </cols>
  <sheetData>
    <row r="1" spans="1:8" ht="33.75" customHeight="1">
      <c r="A1" s="1" t="s">
        <v>87</v>
      </c>
      <c r="B1" s="2"/>
      <c r="C1" s="2"/>
      <c r="D1" s="2"/>
      <c r="E1" s="2"/>
      <c r="F1" s="2"/>
      <c r="G1" s="2"/>
      <c r="H1" s="2"/>
    </row>
    <row r="2" spans="1:8" ht="23.25">
      <c r="A2" s="28"/>
      <c r="B2" s="29"/>
      <c r="C2" s="29"/>
      <c r="D2" s="29"/>
      <c r="E2" s="29"/>
      <c r="F2" s="29"/>
      <c r="G2" s="29"/>
      <c r="H2" s="30" t="s">
        <v>88</v>
      </c>
    </row>
    <row r="3" spans="1:8" ht="25.5" customHeight="1">
      <c r="A3" s="31" t="s">
        <v>3</v>
      </c>
      <c r="B3" s="29"/>
      <c r="C3" s="29"/>
      <c r="D3" s="29"/>
      <c r="E3" s="32"/>
      <c r="F3" s="29"/>
      <c r="G3" s="29"/>
      <c r="H3" s="30" t="s">
        <v>4</v>
      </c>
    </row>
    <row r="4" spans="1:8" ht="21.75" customHeight="1">
      <c r="A4" s="9" t="s">
        <v>7</v>
      </c>
      <c r="B4" s="9"/>
      <c r="C4" s="9" t="s">
        <v>47</v>
      </c>
      <c r="D4" s="9" t="s">
        <v>89</v>
      </c>
      <c r="E4" s="9" t="s">
        <v>90</v>
      </c>
      <c r="F4" s="9" t="s">
        <v>91</v>
      </c>
      <c r="G4" s="9" t="s">
        <v>92</v>
      </c>
      <c r="H4" s="9" t="s">
        <v>93</v>
      </c>
    </row>
    <row r="5" spans="1:8" ht="21.75" customHeight="1">
      <c r="A5" s="9" t="s">
        <v>61</v>
      </c>
      <c r="B5" s="9" t="s">
        <v>62</v>
      </c>
      <c r="C5" s="9"/>
      <c r="D5" s="9"/>
      <c r="E5" s="9"/>
      <c r="F5" s="9"/>
      <c r="G5" s="9"/>
      <c r="H5" s="9"/>
    </row>
    <row r="6" spans="1:8" s="22" customFormat="1" ht="21.75" customHeight="1">
      <c r="A6" s="19"/>
      <c r="B6" s="18" t="s">
        <v>63</v>
      </c>
      <c r="C6" s="10">
        <f aca="true" t="shared" si="0" ref="C6:C13">SUM(D6:E6)</f>
        <v>8070.61</v>
      </c>
      <c r="D6" s="10">
        <f>D7+D16+D21+D26</f>
        <v>4458.03</v>
      </c>
      <c r="E6" s="10">
        <f>E7+E16+E21+E26</f>
        <v>3612.58</v>
      </c>
      <c r="F6" s="10"/>
      <c r="G6" s="10"/>
      <c r="H6" s="10"/>
    </row>
    <row r="7" spans="1:8" s="22" customFormat="1" ht="21.75" customHeight="1">
      <c r="A7" s="23">
        <v>204</v>
      </c>
      <c r="B7" s="23" t="s">
        <v>64</v>
      </c>
      <c r="C7" s="10">
        <f t="shared" si="0"/>
        <v>6694.78</v>
      </c>
      <c r="D7" s="10">
        <f>D8+D14</f>
        <v>3082.2</v>
      </c>
      <c r="E7" s="10">
        <f>E8+E14</f>
        <v>3612.58</v>
      </c>
      <c r="F7" s="10"/>
      <c r="G7" s="10"/>
      <c r="H7" s="10"/>
    </row>
    <row r="8" spans="1:8" s="22" customFormat="1" ht="21.75" customHeight="1">
      <c r="A8" s="23">
        <v>20405</v>
      </c>
      <c r="B8" s="23" t="s">
        <v>65</v>
      </c>
      <c r="C8" s="10">
        <f t="shared" si="0"/>
        <v>6675.35</v>
      </c>
      <c r="D8" s="10">
        <f>SUM(D9:D13)</f>
        <v>3082.2</v>
      </c>
      <c r="E8" s="10">
        <f>SUM(E9:E13)</f>
        <v>3593.15</v>
      </c>
      <c r="F8" s="10"/>
      <c r="G8" s="10"/>
      <c r="H8" s="10"/>
    </row>
    <row r="9" spans="1:8" ht="21.75" customHeight="1">
      <c r="A9" s="24">
        <v>2040501</v>
      </c>
      <c r="B9" s="24" t="s">
        <v>66</v>
      </c>
      <c r="C9" s="11">
        <f t="shared" si="0"/>
        <v>2669.2</v>
      </c>
      <c r="D9" s="11">
        <v>2669.2</v>
      </c>
      <c r="E9" s="11"/>
      <c r="F9" s="11"/>
      <c r="G9" s="11"/>
      <c r="H9" s="11"/>
    </row>
    <row r="10" spans="1:8" ht="21.75" customHeight="1">
      <c r="A10" s="24">
        <v>2040502</v>
      </c>
      <c r="B10" s="24" t="s">
        <v>67</v>
      </c>
      <c r="C10" s="11">
        <f t="shared" si="0"/>
        <v>1881.06</v>
      </c>
      <c r="D10" s="11"/>
      <c r="E10" s="11">
        <v>1881.06</v>
      </c>
      <c r="F10" s="11"/>
      <c r="G10" s="11"/>
      <c r="H10" s="11"/>
    </row>
    <row r="11" spans="1:8" ht="21.75" customHeight="1">
      <c r="A11" s="24">
        <v>2040504</v>
      </c>
      <c r="B11" s="24" t="s">
        <v>68</v>
      </c>
      <c r="C11" s="11">
        <f t="shared" si="0"/>
        <v>522.74</v>
      </c>
      <c r="D11" s="11"/>
      <c r="E11" s="11">
        <v>522.74</v>
      </c>
      <c r="F11" s="11"/>
      <c r="G11" s="11"/>
      <c r="H11" s="11"/>
    </row>
    <row r="12" spans="1:8" ht="21.75" customHeight="1">
      <c r="A12" s="24">
        <v>2040550</v>
      </c>
      <c r="B12" s="24" t="s">
        <v>69</v>
      </c>
      <c r="C12" s="11">
        <f t="shared" si="0"/>
        <v>413</v>
      </c>
      <c r="D12" s="11">
        <v>413</v>
      </c>
      <c r="E12" s="11"/>
      <c r="F12" s="11"/>
      <c r="G12" s="11"/>
      <c r="H12" s="11"/>
    </row>
    <row r="13" spans="1:8" ht="21.75" customHeight="1">
      <c r="A13" s="24">
        <v>2040599</v>
      </c>
      <c r="B13" s="24" t="s">
        <v>70</v>
      </c>
      <c r="C13" s="11">
        <f t="shared" si="0"/>
        <v>1189.35</v>
      </c>
      <c r="D13" s="11"/>
      <c r="E13" s="11">
        <v>1189.35</v>
      </c>
      <c r="F13" s="11"/>
      <c r="G13" s="11"/>
      <c r="H13" s="11"/>
    </row>
    <row r="14" spans="1:8" s="22" customFormat="1" ht="21.75" customHeight="1">
      <c r="A14" s="23">
        <v>20499</v>
      </c>
      <c r="B14" s="23" t="s">
        <v>71</v>
      </c>
      <c r="C14" s="10">
        <f>C15</f>
        <v>19.43</v>
      </c>
      <c r="D14" s="10"/>
      <c r="E14" s="10">
        <f>E15</f>
        <v>19.43</v>
      </c>
      <c r="F14" s="10"/>
      <c r="G14" s="10"/>
      <c r="H14" s="10"/>
    </row>
    <row r="15" spans="1:8" ht="21.75" customHeight="1">
      <c r="A15" s="24">
        <v>2049901</v>
      </c>
      <c r="B15" s="24" t="s">
        <v>71</v>
      </c>
      <c r="C15" s="11">
        <f aca="true" t="shared" si="1" ref="C15:C30">SUM(D15:E15)</f>
        <v>19.43</v>
      </c>
      <c r="D15" s="11"/>
      <c r="E15" s="11">
        <v>19.43</v>
      </c>
      <c r="F15" s="11"/>
      <c r="G15" s="11"/>
      <c r="H15" s="11"/>
    </row>
    <row r="16" spans="1:8" s="22" customFormat="1" ht="21.75" customHeight="1">
      <c r="A16" s="23">
        <v>208</v>
      </c>
      <c r="B16" s="23" t="s">
        <v>72</v>
      </c>
      <c r="C16" s="10">
        <f t="shared" si="1"/>
        <v>702.04</v>
      </c>
      <c r="D16" s="10">
        <f>SUM(D18:D20)</f>
        <v>702.04</v>
      </c>
      <c r="E16" s="10"/>
      <c r="F16" s="10"/>
      <c r="G16" s="10"/>
      <c r="H16" s="10"/>
    </row>
    <row r="17" spans="1:8" ht="21.75" customHeight="1">
      <c r="A17" s="24">
        <v>20805</v>
      </c>
      <c r="B17" s="24" t="s">
        <v>73</v>
      </c>
      <c r="C17" s="11">
        <f t="shared" si="1"/>
        <v>702.04</v>
      </c>
      <c r="D17" s="11">
        <f>SUM(D18:D20)</f>
        <v>702.04</v>
      </c>
      <c r="E17" s="11"/>
      <c r="F17" s="11"/>
      <c r="G17" s="11"/>
      <c r="H17" s="11"/>
    </row>
    <row r="18" spans="1:8" ht="21.75" customHeight="1">
      <c r="A18" s="25">
        <v>2080504</v>
      </c>
      <c r="B18" s="25" t="s">
        <v>74</v>
      </c>
      <c r="C18" s="11">
        <f t="shared" si="1"/>
        <v>153.63</v>
      </c>
      <c r="D18" s="11">
        <v>153.63</v>
      </c>
      <c r="E18" s="11"/>
      <c r="F18" s="11"/>
      <c r="G18" s="11"/>
      <c r="H18" s="11"/>
    </row>
    <row r="19" spans="1:8" ht="21.75" customHeight="1">
      <c r="A19" s="24">
        <v>2080505</v>
      </c>
      <c r="B19" s="24" t="s">
        <v>75</v>
      </c>
      <c r="C19" s="11">
        <f t="shared" si="1"/>
        <v>337.13</v>
      </c>
      <c r="D19" s="11">
        <v>337.13</v>
      </c>
      <c r="E19" s="11"/>
      <c r="F19" s="11"/>
      <c r="G19" s="11"/>
      <c r="H19" s="11"/>
    </row>
    <row r="20" spans="1:8" ht="21.75" customHeight="1">
      <c r="A20" s="24">
        <v>2080506</v>
      </c>
      <c r="B20" s="24" t="s">
        <v>76</v>
      </c>
      <c r="C20" s="11">
        <f t="shared" si="1"/>
        <v>211.28</v>
      </c>
      <c r="D20" s="11">
        <v>211.28</v>
      </c>
      <c r="E20" s="11"/>
      <c r="F20" s="11"/>
      <c r="G20" s="11"/>
      <c r="H20" s="11"/>
    </row>
    <row r="21" spans="1:8" s="22" customFormat="1" ht="21.75" customHeight="1">
      <c r="A21" s="23">
        <v>210</v>
      </c>
      <c r="B21" s="23" t="s">
        <v>77</v>
      </c>
      <c r="C21" s="10">
        <f t="shared" si="1"/>
        <v>126.82</v>
      </c>
      <c r="D21" s="10">
        <f>SUM(D23:D25)</f>
        <v>126.82</v>
      </c>
      <c r="E21" s="10"/>
      <c r="F21" s="10"/>
      <c r="G21" s="10"/>
      <c r="H21" s="10"/>
    </row>
    <row r="22" spans="1:8" ht="21.75" customHeight="1">
      <c r="A22" s="24">
        <v>21011</v>
      </c>
      <c r="B22" s="24" t="s">
        <v>78</v>
      </c>
      <c r="C22" s="11">
        <f t="shared" si="1"/>
        <v>126.82</v>
      </c>
      <c r="D22" s="11">
        <f>D21</f>
        <v>126.82</v>
      </c>
      <c r="E22" s="11"/>
      <c r="F22" s="11"/>
      <c r="G22" s="11"/>
      <c r="H22" s="11"/>
    </row>
    <row r="23" spans="1:8" ht="21.75" customHeight="1">
      <c r="A23" s="24">
        <v>2101101</v>
      </c>
      <c r="B23" s="24" t="s">
        <v>79</v>
      </c>
      <c r="C23" s="11">
        <f t="shared" si="1"/>
        <v>54.97</v>
      </c>
      <c r="D23" s="11">
        <v>54.97</v>
      </c>
      <c r="E23" s="11"/>
      <c r="F23" s="11"/>
      <c r="G23" s="11"/>
      <c r="H23" s="11"/>
    </row>
    <row r="24" spans="1:8" ht="21.75" customHeight="1">
      <c r="A24" s="24">
        <v>2101102</v>
      </c>
      <c r="B24" s="24" t="s">
        <v>80</v>
      </c>
      <c r="C24" s="11">
        <f t="shared" si="1"/>
        <v>10.67</v>
      </c>
      <c r="D24" s="11">
        <v>10.67</v>
      </c>
      <c r="E24" s="11"/>
      <c r="F24" s="11"/>
      <c r="G24" s="11"/>
      <c r="H24" s="11"/>
    </row>
    <row r="25" spans="1:8" ht="21.75" customHeight="1">
      <c r="A25" s="24">
        <v>2101103</v>
      </c>
      <c r="B25" s="24" t="s">
        <v>81</v>
      </c>
      <c r="C25" s="11">
        <f t="shared" si="1"/>
        <v>61.18</v>
      </c>
      <c r="D25" s="11">
        <v>61.18</v>
      </c>
      <c r="E25" s="11"/>
      <c r="F25" s="11"/>
      <c r="G25" s="11"/>
      <c r="H25" s="11"/>
    </row>
    <row r="26" spans="1:8" s="22" customFormat="1" ht="21.75" customHeight="1">
      <c r="A26" s="23">
        <v>221</v>
      </c>
      <c r="B26" s="23" t="s">
        <v>82</v>
      </c>
      <c r="C26" s="10">
        <f t="shared" si="1"/>
        <v>546.97</v>
      </c>
      <c r="D26" s="10">
        <f>SUM(D28:D30)</f>
        <v>546.97</v>
      </c>
      <c r="E26" s="10"/>
      <c r="F26" s="10"/>
      <c r="G26" s="10"/>
      <c r="H26" s="10"/>
    </row>
    <row r="27" spans="1:8" ht="21.75" customHeight="1">
      <c r="A27" s="24">
        <v>22102</v>
      </c>
      <c r="B27" s="24" t="s">
        <v>83</v>
      </c>
      <c r="C27" s="11">
        <f t="shared" si="1"/>
        <v>546.97</v>
      </c>
      <c r="D27" s="11">
        <f>SUM(D28:D30)</f>
        <v>546.97</v>
      </c>
      <c r="E27" s="11"/>
      <c r="F27" s="11"/>
      <c r="G27" s="11"/>
      <c r="H27" s="11"/>
    </row>
    <row r="28" spans="1:8" ht="21.75" customHeight="1">
      <c r="A28" s="24">
        <v>2210201</v>
      </c>
      <c r="B28" s="24" t="s">
        <v>84</v>
      </c>
      <c r="C28" s="11">
        <f t="shared" si="1"/>
        <v>210.47</v>
      </c>
      <c r="D28" s="11">
        <v>210.47</v>
      </c>
      <c r="E28" s="11"/>
      <c r="F28" s="11"/>
      <c r="G28" s="11"/>
      <c r="H28" s="11"/>
    </row>
    <row r="29" spans="1:8" ht="21.75" customHeight="1">
      <c r="A29" s="24">
        <v>2210202</v>
      </c>
      <c r="B29" s="24" t="s">
        <v>85</v>
      </c>
      <c r="C29" s="11">
        <f t="shared" si="1"/>
        <v>207.98</v>
      </c>
      <c r="D29" s="11">
        <v>207.98</v>
      </c>
      <c r="E29" s="11"/>
      <c r="F29" s="11"/>
      <c r="G29" s="11"/>
      <c r="H29" s="11"/>
    </row>
    <row r="30" spans="1:8" ht="21.75" customHeight="1">
      <c r="A30" s="24">
        <v>2210203</v>
      </c>
      <c r="B30" s="24" t="s">
        <v>86</v>
      </c>
      <c r="C30" s="11">
        <f t="shared" si="1"/>
        <v>128.52</v>
      </c>
      <c r="D30" s="11">
        <v>128.52</v>
      </c>
      <c r="E30" s="11"/>
      <c r="F30" s="11"/>
      <c r="G30" s="11"/>
      <c r="H30" s="11"/>
    </row>
  </sheetData>
  <sheetProtection/>
  <mergeCells count="9">
    <mergeCell ref="A1:H1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5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E26" sqref="E26"/>
    </sheetView>
  </sheetViews>
  <sheetFormatPr defaultColWidth="9.00390625" defaultRowHeight="13.5"/>
  <cols>
    <col min="1" max="1" width="22.50390625" style="0" customWidth="1"/>
    <col min="2" max="2" width="11.00390625" style="0" customWidth="1"/>
    <col min="3" max="3" width="24.125" style="0" customWidth="1"/>
    <col min="4" max="4" width="21.125" style="0" customWidth="1"/>
    <col min="5" max="6" width="19.25390625" style="0" customWidth="1"/>
  </cols>
  <sheetData>
    <row r="1" spans="1:6" ht="23.25" customHeight="1">
      <c r="A1" s="1" t="s">
        <v>94</v>
      </c>
      <c r="B1" s="2"/>
      <c r="C1" s="2"/>
      <c r="D1" s="2"/>
      <c r="E1" s="2"/>
      <c r="F1" s="2"/>
    </row>
    <row r="2" spans="1:6" ht="18" customHeight="1">
      <c r="A2" s="3"/>
      <c r="B2" s="5"/>
      <c r="C2" s="5"/>
      <c r="D2" s="5"/>
      <c r="E2" s="5"/>
      <c r="F2" s="6" t="s">
        <v>95</v>
      </c>
    </row>
    <row r="3" spans="1:6" ht="13.5">
      <c r="A3" s="26" t="s">
        <v>3</v>
      </c>
      <c r="B3" s="27"/>
      <c r="C3" s="5"/>
      <c r="D3" s="5"/>
      <c r="E3" s="4"/>
      <c r="F3" s="6" t="s">
        <v>4</v>
      </c>
    </row>
    <row r="4" spans="1:6" ht="15" customHeight="1">
      <c r="A4" s="9" t="s">
        <v>96</v>
      </c>
      <c r="B4" s="9"/>
      <c r="C4" s="9" t="s">
        <v>97</v>
      </c>
      <c r="D4" s="9"/>
      <c r="E4" s="9"/>
      <c r="F4" s="9"/>
    </row>
    <row r="5" spans="1:6" ht="15" customHeight="1">
      <c r="A5" s="9" t="s">
        <v>98</v>
      </c>
      <c r="B5" s="9" t="s">
        <v>8</v>
      </c>
      <c r="C5" s="9" t="s">
        <v>9</v>
      </c>
      <c r="D5" s="9" t="s">
        <v>8</v>
      </c>
      <c r="E5" s="9"/>
      <c r="F5" s="9"/>
    </row>
    <row r="6" spans="1:6" ht="15" customHeight="1">
      <c r="A6" s="9"/>
      <c r="B6" s="9"/>
      <c r="C6" s="9"/>
      <c r="D6" s="9" t="s">
        <v>99</v>
      </c>
      <c r="E6" s="9" t="s">
        <v>100</v>
      </c>
      <c r="F6" s="9" t="s">
        <v>101</v>
      </c>
    </row>
    <row r="7" spans="1:6" ht="15" customHeight="1">
      <c r="A7" s="12" t="s">
        <v>102</v>
      </c>
      <c r="B7" s="11">
        <v>7765.91</v>
      </c>
      <c r="C7" s="12" t="s">
        <v>12</v>
      </c>
      <c r="D7" s="11"/>
      <c r="E7" s="11"/>
      <c r="F7" s="11"/>
    </row>
    <row r="8" spans="1:6" ht="15" customHeight="1">
      <c r="A8" s="12" t="s">
        <v>103</v>
      </c>
      <c r="B8" s="11"/>
      <c r="C8" s="12" t="s">
        <v>15</v>
      </c>
      <c r="D8" s="11"/>
      <c r="E8" s="11"/>
      <c r="F8" s="11"/>
    </row>
    <row r="9" spans="1:6" ht="15" customHeight="1">
      <c r="A9" s="12"/>
      <c r="B9" s="11"/>
      <c r="C9" s="12" t="s">
        <v>18</v>
      </c>
      <c r="D9" s="11"/>
      <c r="E9" s="11"/>
      <c r="F9" s="11"/>
    </row>
    <row r="10" spans="1:6" ht="15" customHeight="1">
      <c r="A10" s="12"/>
      <c r="B10" s="11"/>
      <c r="C10" s="12" t="s">
        <v>21</v>
      </c>
      <c r="D10" s="11">
        <f>E10</f>
        <v>6573.1</v>
      </c>
      <c r="E10" s="11">
        <v>6573.1</v>
      </c>
      <c r="F10" s="11"/>
    </row>
    <row r="11" spans="1:6" ht="15" customHeight="1">
      <c r="A11" s="12"/>
      <c r="B11" s="11"/>
      <c r="C11" s="12" t="s">
        <v>24</v>
      </c>
      <c r="D11" s="11"/>
      <c r="E11" s="11"/>
      <c r="F11" s="11"/>
    </row>
    <row r="12" spans="1:6" ht="15" customHeight="1">
      <c r="A12" s="12"/>
      <c r="B12" s="11"/>
      <c r="C12" s="12" t="s">
        <v>27</v>
      </c>
      <c r="D12" s="11"/>
      <c r="E12" s="11"/>
      <c r="F12" s="11"/>
    </row>
    <row r="13" spans="1:6" ht="15" customHeight="1">
      <c r="A13" s="12"/>
      <c r="B13" s="11"/>
      <c r="C13" s="12" t="s">
        <v>29</v>
      </c>
      <c r="D13" s="11"/>
      <c r="E13" s="11"/>
      <c r="F13" s="11"/>
    </row>
    <row r="14" spans="1:6" ht="15" customHeight="1">
      <c r="A14" s="12"/>
      <c r="B14" s="11"/>
      <c r="C14" s="12" t="s">
        <v>30</v>
      </c>
      <c r="D14" s="11">
        <f>E14</f>
        <v>533.8</v>
      </c>
      <c r="E14" s="11">
        <v>533.8</v>
      </c>
      <c r="F14" s="11"/>
    </row>
    <row r="15" spans="1:6" ht="15" customHeight="1">
      <c r="A15" s="12"/>
      <c r="B15" s="11"/>
      <c r="C15" s="12" t="s">
        <v>31</v>
      </c>
      <c r="D15" s="11">
        <f>E15</f>
        <v>126.82</v>
      </c>
      <c r="E15" s="11">
        <v>126.82</v>
      </c>
      <c r="F15" s="11"/>
    </row>
    <row r="16" spans="1:6" ht="15" customHeight="1">
      <c r="A16" s="12"/>
      <c r="B16" s="11"/>
      <c r="C16" s="12" t="s">
        <v>32</v>
      </c>
      <c r="D16" s="11"/>
      <c r="E16" s="11"/>
      <c r="F16" s="11"/>
    </row>
    <row r="17" spans="1:6" ht="15" customHeight="1">
      <c r="A17" s="12"/>
      <c r="B17" s="11"/>
      <c r="C17" s="12" t="s">
        <v>33</v>
      </c>
      <c r="D17" s="11"/>
      <c r="E17" s="11"/>
      <c r="F17" s="11"/>
    </row>
    <row r="18" spans="1:6" ht="15" customHeight="1">
      <c r="A18" s="12"/>
      <c r="B18" s="11"/>
      <c r="C18" s="12" t="s">
        <v>34</v>
      </c>
      <c r="D18" s="11"/>
      <c r="E18" s="11"/>
      <c r="F18" s="11"/>
    </row>
    <row r="19" spans="1:6" ht="15" customHeight="1">
      <c r="A19" s="12"/>
      <c r="B19" s="11"/>
      <c r="C19" s="12" t="s">
        <v>35</v>
      </c>
      <c r="D19" s="11"/>
      <c r="E19" s="11"/>
      <c r="F19" s="11"/>
    </row>
    <row r="20" spans="1:6" ht="15" customHeight="1">
      <c r="A20" s="12"/>
      <c r="B20" s="11"/>
      <c r="C20" s="12" t="s">
        <v>36</v>
      </c>
      <c r="D20" s="11"/>
      <c r="E20" s="11"/>
      <c r="F20" s="11"/>
    </row>
    <row r="21" spans="1:6" ht="15" customHeight="1">
      <c r="A21" s="12"/>
      <c r="B21" s="11"/>
      <c r="C21" s="12" t="s">
        <v>37</v>
      </c>
      <c r="D21" s="11"/>
      <c r="E21" s="11"/>
      <c r="F21" s="11"/>
    </row>
    <row r="22" spans="1:6" ht="15" customHeight="1">
      <c r="A22" s="12"/>
      <c r="B22" s="11"/>
      <c r="C22" s="12" t="s">
        <v>38</v>
      </c>
      <c r="D22" s="11"/>
      <c r="E22" s="11"/>
      <c r="F22" s="11"/>
    </row>
    <row r="23" spans="1:6" ht="15" customHeight="1">
      <c r="A23" s="12"/>
      <c r="B23" s="11"/>
      <c r="C23" s="12" t="s">
        <v>39</v>
      </c>
      <c r="D23" s="11"/>
      <c r="E23" s="11"/>
      <c r="F23" s="11"/>
    </row>
    <row r="24" spans="1:6" ht="15" customHeight="1">
      <c r="A24" s="12"/>
      <c r="B24" s="11"/>
      <c r="C24" s="12" t="s">
        <v>40</v>
      </c>
      <c r="D24" s="11"/>
      <c r="E24" s="11"/>
      <c r="F24" s="11"/>
    </row>
    <row r="25" spans="1:6" ht="15" customHeight="1">
      <c r="A25" s="12"/>
      <c r="B25" s="11"/>
      <c r="C25" s="12" t="s">
        <v>41</v>
      </c>
      <c r="D25" s="11">
        <f>E25</f>
        <v>532.19</v>
      </c>
      <c r="E25" s="11">
        <v>532.19</v>
      </c>
      <c r="F25" s="11"/>
    </row>
    <row r="26" spans="1:6" ht="15" customHeight="1">
      <c r="A26" s="12"/>
      <c r="B26" s="11"/>
      <c r="C26" s="12" t="s">
        <v>42</v>
      </c>
      <c r="D26" s="11"/>
      <c r="E26" s="11"/>
      <c r="F26" s="11"/>
    </row>
    <row r="27" spans="1:6" ht="15" customHeight="1">
      <c r="A27" s="12"/>
      <c r="B27" s="11"/>
      <c r="C27" s="12" t="s">
        <v>43</v>
      </c>
      <c r="D27" s="11"/>
      <c r="E27" s="11"/>
      <c r="F27" s="11"/>
    </row>
    <row r="28" spans="1:6" ht="15" customHeight="1">
      <c r="A28" s="12"/>
      <c r="B28" s="11"/>
      <c r="C28" s="12" t="s">
        <v>44</v>
      </c>
      <c r="D28" s="11"/>
      <c r="E28" s="11"/>
      <c r="F28" s="11"/>
    </row>
    <row r="29" spans="1:6" ht="15" customHeight="1">
      <c r="A29" s="12"/>
      <c r="B29" s="11"/>
      <c r="C29" s="12" t="s">
        <v>45</v>
      </c>
      <c r="D29" s="11"/>
      <c r="E29" s="11"/>
      <c r="F29" s="11"/>
    </row>
    <row r="30" spans="1:6" ht="15" customHeight="1">
      <c r="A30" s="18" t="s">
        <v>46</v>
      </c>
      <c r="B30" s="10">
        <f>SUM(B7:B29)</f>
        <v>7765.91</v>
      </c>
      <c r="C30" s="18" t="s">
        <v>47</v>
      </c>
      <c r="D30" s="10">
        <f>SUM(D10:D25)</f>
        <v>7765.91</v>
      </c>
      <c r="E30" s="10">
        <f>SUM(E10:E25)</f>
        <v>7765.91</v>
      </c>
      <c r="F30" s="19"/>
    </row>
    <row r="31" spans="1:6" ht="15" customHeight="1">
      <c r="A31" s="12" t="s">
        <v>104</v>
      </c>
      <c r="B31" s="11"/>
      <c r="C31" s="12" t="s">
        <v>105</v>
      </c>
      <c r="D31" s="12"/>
      <c r="E31" s="11"/>
      <c r="F31" s="12"/>
    </row>
    <row r="32" spans="1:6" ht="15" customHeight="1">
      <c r="A32" s="12" t="s">
        <v>102</v>
      </c>
      <c r="B32" s="11"/>
      <c r="C32" s="12"/>
      <c r="D32" s="11"/>
      <c r="E32" s="11"/>
      <c r="F32" s="11"/>
    </row>
    <row r="33" spans="1:6" ht="15" customHeight="1">
      <c r="A33" s="12" t="s">
        <v>103</v>
      </c>
      <c r="B33" s="11"/>
      <c r="C33" s="12"/>
      <c r="D33" s="11"/>
      <c r="E33" s="11"/>
      <c r="F33" s="11"/>
    </row>
    <row r="34" spans="1:6" ht="15" customHeight="1">
      <c r="A34" s="12"/>
      <c r="B34" s="11"/>
      <c r="C34" s="12"/>
      <c r="D34" s="11"/>
      <c r="E34" s="11"/>
      <c r="F34" s="11"/>
    </row>
    <row r="35" spans="1:6" ht="15" customHeight="1">
      <c r="A35" s="18" t="s">
        <v>52</v>
      </c>
      <c r="B35" s="10">
        <f>B30</f>
        <v>7765.91</v>
      </c>
      <c r="C35" s="18" t="s">
        <v>52</v>
      </c>
      <c r="D35" s="10">
        <f>D30</f>
        <v>7765.91</v>
      </c>
      <c r="E35" s="10">
        <f>E30</f>
        <v>7765.91</v>
      </c>
      <c r="F35" s="11"/>
    </row>
  </sheetData>
  <sheetProtection/>
  <mergeCells count="8">
    <mergeCell ref="A1:F1"/>
    <mergeCell ref="A3:B3"/>
    <mergeCell ref="A4:B4"/>
    <mergeCell ref="C4:F4"/>
    <mergeCell ref="D5:F5"/>
    <mergeCell ref="A5:A6"/>
    <mergeCell ref="B5:B6"/>
    <mergeCell ref="C5:C6"/>
  </mergeCells>
  <printOptions horizontalCentered="1"/>
  <pageMargins left="0.75" right="0.75" top="0.39" bottom="0.39" header="0.2" footer="0.2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7" sqref="A7:IV31"/>
    </sheetView>
  </sheetViews>
  <sheetFormatPr defaultColWidth="9.00390625" defaultRowHeight="13.5"/>
  <cols>
    <col min="1" max="1" width="20.875" style="0" customWidth="1"/>
    <col min="2" max="2" width="39.625" style="0" customWidth="1"/>
    <col min="3" max="3" width="19.75390625" style="0" customWidth="1"/>
    <col min="4" max="4" width="19.375" style="0" customWidth="1"/>
    <col min="5" max="5" width="19.875" style="0" customWidth="1"/>
  </cols>
  <sheetData>
    <row r="1" spans="1:5" ht="26.25" customHeight="1">
      <c r="A1" s="1" t="s">
        <v>106</v>
      </c>
      <c r="B1" s="1"/>
      <c r="C1" s="1"/>
      <c r="D1" s="1"/>
      <c r="E1" s="1"/>
    </row>
    <row r="2" spans="1:5" ht="16.5" customHeight="1">
      <c r="A2" s="3"/>
      <c r="B2" s="4"/>
      <c r="C2" s="4"/>
      <c r="D2" s="4"/>
      <c r="E2" s="6" t="s">
        <v>107</v>
      </c>
    </row>
    <row r="3" spans="1:5" ht="21" customHeight="1">
      <c r="A3" s="15" t="s">
        <v>3</v>
      </c>
      <c r="B3" s="16"/>
      <c r="C3" s="5"/>
      <c r="D3" s="5"/>
      <c r="E3" s="6" t="s">
        <v>4</v>
      </c>
    </row>
    <row r="4" spans="1:5" ht="20.25" customHeight="1">
      <c r="A4" s="9" t="s">
        <v>98</v>
      </c>
      <c r="B4" s="9"/>
      <c r="C4" s="9" t="s">
        <v>47</v>
      </c>
      <c r="D4" s="9" t="s">
        <v>108</v>
      </c>
      <c r="E4" s="9" t="s">
        <v>90</v>
      </c>
    </row>
    <row r="5" spans="1:5" ht="22.5" customHeight="1">
      <c r="A5" s="9" t="s">
        <v>61</v>
      </c>
      <c r="B5" s="9" t="s">
        <v>62</v>
      </c>
      <c r="C5" s="9"/>
      <c r="D5" s="9"/>
      <c r="E5" s="9"/>
    </row>
    <row r="6" spans="1:5" ht="24.75" customHeight="1">
      <c r="A6" s="9" t="s">
        <v>109</v>
      </c>
      <c r="B6" s="9"/>
      <c r="C6" s="9">
        <v>1</v>
      </c>
      <c r="D6" s="9">
        <v>2</v>
      </c>
      <c r="E6" s="9">
        <v>3</v>
      </c>
    </row>
    <row r="7" spans="1:5" ht="19.5" customHeight="1">
      <c r="A7" s="9" t="s">
        <v>63</v>
      </c>
      <c r="B7" s="9"/>
      <c r="C7" s="10">
        <f>C8+C17+C22+C27</f>
        <v>7765.91</v>
      </c>
      <c r="D7" s="10">
        <f>D8+D17+D22+D27</f>
        <v>4153.33</v>
      </c>
      <c r="E7" s="10">
        <f>E8+E17+E22+E27</f>
        <v>3612.58</v>
      </c>
    </row>
    <row r="8" spans="1:5" ht="19.5" customHeight="1">
      <c r="A8" s="23">
        <v>204</v>
      </c>
      <c r="B8" s="23" t="s">
        <v>64</v>
      </c>
      <c r="C8" s="10">
        <f>SUM(D8:E8)</f>
        <v>6573.1</v>
      </c>
      <c r="D8" s="10">
        <f>D9+D15</f>
        <v>2960.52</v>
      </c>
      <c r="E8" s="10">
        <f>E9+E15</f>
        <v>3612.58</v>
      </c>
    </row>
    <row r="9" spans="1:5" s="22" customFormat="1" ht="19.5" customHeight="1">
      <c r="A9" s="23">
        <v>20405</v>
      </c>
      <c r="B9" s="23" t="s">
        <v>65</v>
      </c>
      <c r="C9" s="10">
        <f aca="true" t="shared" si="0" ref="C9:C31">SUM(D9:E9)</f>
        <v>6553.67</v>
      </c>
      <c r="D9" s="10">
        <f>SUM(D10:D14)</f>
        <v>2960.52</v>
      </c>
      <c r="E9" s="10">
        <f>SUM(E10:E14)</f>
        <v>3593.15</v>
      </c>
    </row>
    <row r="10" spans="1:5" ht="19.5" customHeight="1">
      <c r="A10" s="24">
        <v>2040501</v>
      </c>
      <c r="B10" s="24" t="s">
        <v>66</v>
      </c>
      <c r="C10" s="11">
        <f t="shared" si="0"/>
        <v>2653.38</v>
      </c>
      <c r="D10" s="11">
        <v>2653.38</v>
      </c>
      <c r="E10" s="11"/>
    </row>
    <row r="11" spans="1:5" ht="19.5" customHeight="1">
      <c r="A11" s="24">
        <v>2040502</v>
      </c>
      <c r="B11" s="24" t="s">
        <v>67</v>
      </c>
      <c r="C11" s="11">
        <f t="shared" si="0"/>
        <v>1881.06</v>
      </c>
      <c r="D11" s="11"/>
      <c r="E11" s="11">
        <v>1881.06</v>
      </c>
    </row>
    <row r="12" spans="1:5" ht="19.5" customHeight="1">
      <c r="A12" s="24">
        <v>2040504</v>
      </c>
      <c r="B12" s="24" t="s">
        <v>68</v>
      </c>
      <c r="C12" s="11">
        <f t="shared" si="0"/>
        <v>522.74</v>
      </c>
      <c r="D12" s="11"/>
      <c r="E12" s="11">
        <v>522.74</v>
      </c>
    </row>
    <row r="13" spans="1:5" ht="19.5" customHeight="1">
      <c r="A13" s="24">
        <v>2040550</v>
      </c>
      <c r="B13" s="24" t="s">
        <v>69</v>
      </c>
      <c r="C13" s="11">
        <f t="shared" si="0"/>
        <v>307.14</v>
      </c>
      <c r="D13" s="11">
        <v>307.14</v>
      </c>
      <c r="E13" s="11"/>
    </row>
    <row r="14" spans="1:5" ht="19.5" customHeight="1">
      <c r="A14" s="24">
        <v>2040599</v>
      </c>
      <c r="B14" s="24" t="s">
        <v>70</v>
      </c>
      <c r="C14" s="11">
        <f t="shared" si="0"/>
        <v>1189.35</v>
      </c>
      <c r="D14" s="11"/>
      <c r="E14" s="11">
        <v>1189.35</v>
      </c>
    </row>
    <row r="15" spans="1:5" s="22" customFormat="1" ht="19.5" customHeight="1">
      <c r="A15" s="23">
        <v>20499</v>
      </c>
      <c r="B15" s="23" t="s">
        <v>71</v>
      </c>
      <c r="C15" s="10">
        <f t="shared" si="0"/>
        <v>19.43</v>
      </c>
      <c r="D15" s="10"/>
      <c r="E15" s="10">
        <f>E16</f>
        <v>19.43</v>
      </c>
    </row>
    <row r="16" spans="1:5" ht="19.5" customHeight="1">
      <c r="A16" s="24">
        <v>2049901</v>
      </c>
      <c r="B16" s="24" t="s">
        <v>71</v>
      </c>
      <c r="C16" s="11">
        <f t="shared" si="0"/>
        <v>19.43</v>
      </c>
      <c r="D16" s="11"/>
      <c r="E16" s="11">
        <v>19.43</v>
      </c>
    </row>
    <row r="17" spans="1:5" s="22" customFormat="1" ht="19.5" customHeight="1">
      <c r="A17" s="23">
        <v>208</v>
      </c>
      <c r="B17" s="23" t="s">
        <v>72</v>
      </c>
      <c r="C17" s="10">
        <f t="shared" si="0"/>
        <v>533.8</v>
      </c>
      <c r="D17" s="10">
        <f>SUM(D19:D21)</f>
        <v>533.8</v>
      </c>
      <c r="E17" s="10"/>
    </row>
    <row r="18" spans="1:5" ht="19.5" customHeight="1">
      <c r="A18" s="24">
        <v>20805</v>
      </c>
      <c r="B18" s="24" t="s">
        <v>73</v>
      </c>
      <c r="C18" s="11">
        <f t="shared" si="0"/>
        <v>533.8</v>
      </c>
      <c r="D18" s="11">
        <f>D17</f>
        <v>533.8</v>
      </c>
      <c r="E18" s="11"/>
    </row>
    <row r="19" spans="1:5" ht="19.5" customHeight="1">
      <c r="A19" s="25">
        <v>2080504</v>
      </c>
      <c r="B19" s="25" t="s">
        <v>74</v>
      </c>
      <c r="C19" s="11">
        <f t="shared" si="0"/>
        <v>153.63</v>
      </c>
      <c r="D19" s="11">
        <v>153.63</v>
      </c>
      <c r="E19" s="11"/>
    </row>
    <row r="20" spans="1:5" ht="19.5" customHeight="1">
      <c r="A20" s="24">
        <v>2080505</v>
      </c>
      <c r="B20" s="24" t="s">
        <v>75</v>
      </c>
      <c r="C20" s="11">
        <f t="shared" si="0"/>
        <v>265.4</v>
      </c>
      <c r="D20" s="11">
        <v>265.4</v>
      </c>
      <c r="E20" s="11"/>
    </row>
    <row r="21" spans="1:5" ht="19.5" customHeight="1">
      <c r="A21" s="24">
        <v>2080506</v>
      </c>
      <c r="B21" s="24" t="s">
        <v>76</v>
      </c>
      <c r="C21" s="11">
        <f t="shared" si="0"/>
        <v>114.77</v>
      </c>
      <c r="D21" s="11">
        <v>114.77</v>
      </c>
      <c r="E21" s="11"/>
    </row>
    <row r="22" spans="1:5" ht="19.5" customHeight="1">
      <c r="A22" s="23">
        <v>210</v>
      </c>
      <c r="B22" s="23" t="s">
        <v>77</v>
      </c>
      <c r="C22" s="10">
        <f t="shared" si="0"/>
        <v>126.82</v>
      </c>
      <c r="D22" s="10">
        <f>SUM(D24:D26)</f>
        <v>126.82</v>
      </c>
      <c r="E22" s="11"/>
    </row>
    <row r="23" spans="1:5" ht="19.5" customHeight="1">
      <c r="A23" s="24">
        <v>21011</v>
      </c>
      <c r="B23" s="24" t="s">
        <v>78</v>
      </c>
      <c r="C23" s="11">
        <f t="shared" si="0"/>
        <v>126.82</v>
      </c>
      <c r="D23" s="11">
        <f>D22</f>
        <v>126.82</v>
      </c>
      <c r="E23" s="11"/>
    </row>
    <row r="24" spans="1:5" ht="19.5" customHeight="1">
      <c r="A24" s="24">
        <v>2101101</v>
      </c>
      <c r="B24" s="24" t="s">
        <v>79</v>
      </c>
      <c r="C24" s="11">
        <f t="shared" si="0"/>
        <v>54.97</v>
      </c>
      <c r="D24" s="11">
        <v>54.97</v>
      </c>
      <c r="E24" s="11"/>
    </row>
    <row r="25" spans="1:5" ht="19.5" customHeight="1">
      <c r="A25" s="24">
        <v>2101102</v>
      </c>
      <c r="B25" s="24" t="s">
        <v>80</v>
      </c>
      <c r="C25" s="11">
        <f t="shared" si="0"/>
        <v>10.67</v>
      </c>
      <c r="D25" s="11">
        <v>10.67</v>
      </c>
      <c r="E25" s="11"/>
    </row>
    <row r="26" spans="1:5" ht="19.5" customHeight="1">
      <c r="A26" s="24">
        <v>2101103</v>
      </c>
      <c r="B26" s="24" t="s">
        <v>81</v>
      </c>
      <c r="C26" s="11">
        <f t="shared" si="0"/>
        <v>61.18</v>
      </c>
      <c r="D26" s="11">
        <v>61.18</v>
      </c>
      <c r="E26" s="11"/>
    </row>
    <row r="27" spans="1:5" ht="19.5" customHeight="1">
      <c r="A27" s="23">
        <v>221</v>
      </c>
      <c r="B27" s="23" t="s">
        <v>82</v>
      </c>
      <c r="C27" s="10">
        <f t="shared" si="0"/>
        <v>532.1899999999999</v>
      </c>
      <c r="D27" s="10">
        <f>SUM(D29:D31)</f>
        <v>532.1899999999999</v>
      </c>
      <c r="E27" s="11"/>
    </row>
    <row r="28" spans="1:5" ht="19.5" customHeight="1">
      <c r="A28" s="24">
        <v>22102</v>
      </c>
      <c r="B28" s="24" t="s">
        <v>83</v>
      </c>
      <c r="C28" s="11">
        <f t="shared" si="0"/>
        <v>532.1899999999999</v>
      </c>
      <c r="D28" s="11">
        <f>D27</f>
        <v>532.1899999999999</v>
      </c>
      <c r="E28" s="11"/>
    </row>
    <row r="29" spans="1:5" ht="19.5" customHeight="1">
      <c r="A29" s="24">
        <v>2210201</v>
      </c>
      <c r="B29" s="24" t="s">
        <v>84</v>
      </c>
      <c r="C29" s="11">
        <f t="shared" si="0"/>
        <v>195.69</v>
      </c>
      <c r="D29" s="11">
        <v>195.69</v>
      </c>
      <c r="E29" s="11"/>
    </row>
    <row r="30" spans="1:5" ht="19.5" customHeight="1">
      <c r="A30" s="24">
        <v>2210202</v>
      </c>
      <c r="B30" s="24" t="s">
        <v>85</v>
      </c>
      <c r="C30" s="11">
        <f t="shared" si="0"/>
        <v>207.98</v>
      </c>
      <c r="D30" s="11">
        <v>207.98</v>
      </c>
      <c r="E30" s="11"/>
    </row>
    <row r="31" spans="1:5" ht="19.5" customHeight="1">
      <c r="A31" s="24">
        <v>2210203</v>
      </c>
      <c r="B31" s="24" t="s">
        <v>86</v>
      </c>
      <c r="C31" s="11">
        <f t="shared" si="0"/>
        <v>128.52</v>
      </c>
      <c r="D31" s="11">
        <v>128.52</v>
      </c>
      <c r="E31" s="11"/>
    </row>
  </sheetData>
  <sheetProtection/>
  <mergeCells count="8">
    <mergeCell ref="A1:E1"/>
    <mergeCell ref="A3:B3"/>
    <mergeCell ref="A4:B4"/>
    <mergeCell ref="A6:B6"/>
    <mergeCell ref="A7:B7"/>
    <mergeCell ref="C4:C5"/>
    <mergeCell ref="D4:D5"/>
    <mergeCell ref="E4:E5"/>
  </mergeCells>
  <printOptions/>
  <pageMargins left="1.14" right="0.75" top="0.59" bottom="0.59" header="0.51" footer="0.51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22">
      <selection activeCell="H8" sqref="H8"/>
    </sheetView>
  </sheetViews>
  <sheetFormatPr defaultColWidth="9.00390625" defaultRowHeight="13.5"/>
  <cols>
    <col min="2" max="2" width="25.375" style="0" customWidth="1"/>
    <col min="3" max="5" width="16.00390625" style="0" customWidth="1"/>
  </cols>
  <sheetData>
    <row r="1" spans="1:5" ht="35.25" customHeight="1">
      <c r="A1" s="1" t="s">
        <v>110</v>
      </c>
      <c r="B1" s="2"/>
      <c r="C1" s="2"/>
      <c r="D1" s="2"/>
      <c r="E1" s="2"/>
    </row>
    <row r="2" spans="1:5" ht="23.25">
      <c r="A2" s="3"/>
      <c r="B2" s="4"/>
      <c r="C2" s="4"/>
      <c r="D2" s="4"/>
      <c r="E2" s="6" t="s">
        <v>111</v>
      </c>
    </row>
    <row r="3" spans="1:5" ht="25.5" customHeight="1">
      <c r="A3" s="15" t="s">
        <v>3</v>
      </c>
      <c r="B3" s="16"/>
      <c r="C3" s="5"/>
      <c r="D3" s="5"/>
      <c r="E3" s="6" t="s">
        <v>4</v>
      </c>
    </row>
    <row r="4" spans="1:5" ht="21" customHeight="1">
      <c r="A4" s="9" t="s">
        <v>98</v>
      </c>
      <c r="B4" s="9"/>
      <c r="C4" s="9" t="s">
        <v>47</v>
      </c>
      <c r="D4" s="9" t="s">
        <v>112</v>
      </c>
      <c r="E4" s="9" t="s">
        <v>113</v>
      </c>
    </row>
    <row r="5" spans="1:5" ht="15" customHeight="1">
      <c r="A5" s="9" t="s">
        <v>114</v>
      </c>
      <c r="B5" s="9" t="s">
        <v>62</v>
      </c>
      <c r="C5" s="9"/>
      <c r="D5" s="9"/>
      <c r="E5" s="9"/>
    </row>
    <row r="6" spans="1:5" ht="13.5">
      <c r="A6" s="9"/>
      <c r="B6" s="9"/>
      <c r="C6" s="9"/>
      <c r="D6" s="9"/>
      <c r="E6" s="9"/>
    </row>
    <row r="7" spans="1:5" ht="13.5">
      <c r="A7" s="9"/>
      <c r="B7" s="9"/>
      <c r="C7" s="9"/>
      <c r="D7" s="9"/>
      <c r="E7" s="9"/>
    </row>
    <row r="8" spans="1:5" ht="21" customHeight="1">
      <c r="A8" s="18" t="s">
        <v>63</v>
      </c>
      <c r="B8" s="18"/>
      <c r="C8" s="10">
        <f>SUM(D8:E8)</f>
        <v>4153.33</v>
      </c>
      <c r="D8" s="10">
        <f>D9+D20+D33</f>
        <v>3766.53</v>
      </c>
      <c r="E8" s="10">
        <f>E9+E20+E33</f>
        <v>386.8</v>
      </c>
    </row>
    <row r="9" spans="1:5" ht="21" customHeight="1">
      <c r="A9" s="19">
        <v>301</v>
      </c>
      <c r="B9" s="19" t="s">
        <v>115</v>
      </c>
      <c r="C9" s="10">
        <f>D9</f>
        <v>3525.46</v>
      </c>
      <c r="D9" s="10">
        <f>SUM(D10:D19)</f>
        <v>3525.46</v>
      </c>
      <c r="E9" s="11"/>
    </row>
    <row r="10" spans="1:5" ht="21" customHeight="1">
      <c r="A10" s="12">
        <v>30101</v>
      </c>
      <c r="B10" s="20" t="s">
        <v>116</v>
      </c>
      <c r="C10" s="11">
        <f aca="true" t="shared" si="0" ref="C10:C39">D10</f>
        <v>521.2</v>
      </c>
      <c r="D10" s="11">
        <v>521.2</v>
      </c>
      <c r="E10" s="11"/>
    </row>
    <row r="11" spans="1:5" ht="21" customHeight="1">
      <c r="A11" s="12">
        <v>30102</v>
      </c>
      <c r="B11" s="20" t="s">
        <v>117</v>
      </c>
      <c r="C11" s="11">
        <f t="shared" si="0"/>
        <v>1788.08</v>
      </c>
      <c r="D11" s="11">
        <v>1788.08</v>
      </c>
      <c r="E11" s="11"/>
    </row>
    <row r="12" spans="1:5" ht="21" customHeight="1">
      <c r="A12" s="12">
        <v>30103</v>
      </c>
      <c r="B12" s="20" t="s">
        <v>118</v>
      </c>
      <c r="C12" s="11">
        <f t="shared" si="0"/>
        <v>416.27</v>
      </c>
      <c r="D12" s="11">
        <v>416.27</v>
      </c>
      <c r="E12" s="11"/>
    </row>
    <row r="13" spans="1:5" ht="21" customHeight="1">
      <c r="A13" s="12">
        <v>30106</v>
      </c>
      <c r="B13" s="20" t="s">
        <v>119</v>
      </c>
      <c r="C13" s="11">
        <f t="shared" si="0"/>
        <v>16.52</v>
      </c>
      <c r="D13" s="11">
        <v>16.52</v>
      </c>
      <c r="E13" s="11"/>
    </row>
    <row r="14" spans="1:5" ht="21" customHeight="1">
      <c r="A14" s="12">
        <v>30108</v>
      </c>
      <c r="B14" s="20" t="s">
        <v>120</v>
      </c>
      <c r="C14" s="11">
        <f t="shared" si="0"/>
        <v>265.4</v>
      </c>
      <c r="D14" s="11">
        <v>265.4</v>
      </c>
      <c r="E14" s="11"/>
    </row>
    <row r="15" spans="1:5" ht="21" customHeight="1">
      <c r="A15" s="12">
        <v>30109</v>
      </c>
      <c r="B15" s="20" t="s">
        <v>121</v>
      </c>
      <c r="C15" s="11">
        <f t="shared" si="0"/>
        <v>114.77</v>
      </c>
      <c r="D15" s="11">
        <v>114.77</v>
      </c>
      <c r="E15" s="11"/>
    </row>
    <row r="16" spans="1:5" ht="21" customHeight="1">
      <c r="A16" s="12">
        <v>30110</v>
      </c>
      <c r="B16" s="20" t="s">
        <v>122</v>
      </c>
      <c r="C16" s="11">
        <f t="shared" si="0"/>
        <v>70.4</v>
      </c>
      <c r="D16" s="11">
        <v>70.4</v>
      </c>
      <c r="E16" s="11"/>
    </row>
    <row r="17" spans="1:5" ht="21" customHeight="1">
      <c r="A17" s="12">
        <v>30113</v>
      </c>
      <c r="B17" s="20" t="s">
        <v>84</v>
      </c>
      <c r="C17" s="11">
        <f t="shared" si="0"/>
        <v>195.69</v>
      </c>
      <c r="D17" s="11">
        <v>195.69</v>
      </c>
      <c r="E17" s="11"/>
    </row>
    <row r="18" spans="1:5" ht="21" customHeight="1">
      <c r="A18" s="12">
        <v>30114</v>
      </c>
      <c r="B18" s="20" t="s">
        <v>123</v>
      </c>
      <c r="C18" s="11">
        <f t="shared" si="0"/>
        <v>0.27</v>
      </c>
      <c r="D18" s="11">
        <v>0.27</v>
      </c>
      <c r="E18" s="11"/>
    </row>
    <row r="19" spans="1:5" ht="21" customHeight="1">
      <c r="A19" s="12">
        <v>30199</v>
      </c>
      <c r="B19" s="20" t="s">
        <v>124</v>
      </c>
      <c r="C19" s="11">
        <f t="shared" si="0"/>
        <v>136.86</v>
      </c>
      <c r="D19" s="11">
        <v>136.86</v>
      </c>
      <c r="E19" s="11"/>
    </row>
    <row r="20" spans="1:5" ht="21" customHeight="1">
      <c r="A20" s="19">
        <v>302</v>
      </c>
      <c r="B20" s="19" t="s">
        <v>125</v>
      </c>
      <c r="C20" s="10">
        <f>E20</f>
        <v>386.8</v>
      </c>
      <c r="D20" s="11"/>
      <c r="E20" s="10">
        <f>SUM(E21:E32)</f>
        <v>386.8</v>
      </c>
    </row>
    <row r="21" spans="1:5" ht="21" customHeight="1">
      <c r="A21" s="12">
        <v>30201</v>
      </c>
      <c r="B21" s="20" t="s">
        <v>126</v>
      </c>
      <c r="C21" s="11">
        <f aca="true" t="shared" si="1" ref="C21:C32">E21</f>
        <v>23.07</v>
      </c>
      <c r="D21" s="11"/>
      <c r="E21" s="11">
        <v>23.07</v>
      </c>
    </row>
    <row r="22" spans="1:5" ht="21" customHeight="1">
      <c r="A22" s="12">
        <v>30202</v>
      </c>
      <c r="B22" s="20" t="s">
        <v>127</v>
      </c>
      <c r="C22" s="11">
        <f t="shared" si="1"/>
        <v>2.81</v>
      </c>
      <c r="D22" s="11"/>
      <c r="E22" s="11">
        <v>2.81</v>
      </c>
    </row>
    <row r="23" spans="1:5" ht="21" customHeight="1">
      <c r="A23" s="12">
        <v>30205</v>
      </c>
      <c r="B23" s="20" t="s">
        <v>128</v>
      </c>
      <c r="C23" s="11">
        <f t="shared" si="1"/>
        <v>2.69</v>
      </c>
      <c r="D23" s="11"/>
      <c r="E23" s="11">
        <v>2.69</v>
      </c>
    </row>
    <row r="24" spans="1:5" ht="21" customHeight="1">
      <c r="A24" s="12">
        <v>30206</v>
      </c>
      <c r="B24" s="20" t="s">
        <v>129</v>
      </c>
      <c r="C24" s="11">
        <f t="shared" si="1"/>
        <v>5.62</v>
      </c>
      <c r="D24" s="11"/>
      <c r="E24" s="11">
        <v>5.62</v>
      </c>
    </row>
    <row r="25" spans="1:5" ht="21" customHeight="1">
      <c r="A25" s="12">
        <v>30207</v>
      </c>
      <c r="B25" s="20" t="s">
        <v>130</v>
      </c>
      <c r="C25" s="11">
        <f t="shared" si="1"/>
        <v>10.3</v>
      </c>
      <c r="D25" s="11"/>
      <c r="E25" s="11">
        <v>10.3</v>
      </c>
    </row>
    <row r="26" spans="1:5" ht="21" customHeight="1">
      <c r="A26" s="12">
        <v>30211</v>
      </c>
      <c r="B26" s="20" t="s">
        <v>131</v>
      </c>
      <c r="C26" s="11">
        <f t="shared" si="1"/>
        <v>10.53</v>
      </c>
      <c r="D26" s="11"/>
      <c r="E26" s="11">
        <v>10.53</v>
      </c>
    </row>
    <row r="27" spans="1:5" ht="21" customHeight="1">
      <c r="A27" s="12">
        <v>30213</v>
      </c>
      <c r="B27" s="20" t="s">
        <v>132</v>
      </c>
      <c r="C27" s="11">
        <f t="shared" si="1"/>
        <v>1.17</v>
      </c>
      <c r="D27" s="11"/>
      <c r="E27" s="11">
        <v>1.17</v>
      </c>
    </row>
    <row r="28" spans="1:5" ht="21" customHeight="1">
      <c r="A28" s="12">
        <v>30215</v>
      </c>
      <c r="B28" s="20" t="s">
        <v>133</v>
      </c>
      <c r="C28" s="11">
        <f t="shared" si="1"/>
        <v>0.99</v>
      </c>
      <c r="D28" s="11"/>
      <c r="E28" s="11">
        <v>0.99</v>
      </c>
    </row>
    <row r="29" spans="1:5" ht="21" customHeight="1">
      <c r="A29" s="12">
        <v>30217</v>
      </c>
      <c r="B29" s="20" t="s">
        <v>134</v>
      </c>
      <c r="C29" s="11">
        <f t="shared" si="1"/>
        <v>18.19</v>
      </c>
      <c r="D29" s="11"/>
      <c r="E29" s="11">
        <v>18.19</v>
      </c>
    </row>
    <row r="30" spans="1:5" ht="21" customHeight="1">
      <c r="A30" s="12">
        <v>30228</v>
      </c>
      <c r="B30" s="20" t="s">
        <v>135</v>
      </c>
      <c r="C30" s="11">
        <f t="shared" si="1"/>
        <v>17.04</v>
      </c>
      <c r="D30" s="11"/>
      <c r="E30" s="11">
        <v>17.04</v>
      </c>
    </row>
    <row r="31" spans="1:5" ht="21" customHeight="1">
      <c r="A31" s="12">
        <v>30231</v>
      </c>
      <c r="B31" s="20" t="s">
        <v>136</v>
      </c>
      <c r="C31" s="11">
        <f t="shared" si="1"/>
        <v>15.22</v>
      </c>
      <c r="D31" s="11"/>
      <c r="E31" s="11">
        <v>15.22</v>
      </c>
    </row>
    <row r="32" spans="1:5" ht="21" customHeight="1">
      <c r="A32" s="12">
        <v>30239</v>
      </c>
      <c r="B32" s="20" t="s">
        <v>137</v>
      </c>
      <c r="C32" s="11">
        <f t="shared" si="1"/>
        <v>279.17</v>
      </c>
      <c r="D32" s="11"/>
      <c r="E32" s="11">
        <v>279.17</v>
      </c>
    </row>
    <row r="33" spans="1:5" ht="21" customHeight="1">
      <c r="A33" s="19">
        <v>303</v>
      </c>
      <c r="B33" s="19" t="s">
        <v>138</v>
      </c>
      <c r="C33" s="10">
        <f t="shared" si="0"/>
        <v>241.07</v>
      </c>
      <c r="D33" s="10">
        <f>SUM(D34:D39)</f>
        <v>241.07</v>
      </c>
      <c r="E33" s="11"/>
    </row>
    <row r="34" spans="1:5" ht="21" customHeight="1">
      <c r="A34" s="12">
        <v>30301</v>
      </c>
      <c r="B34" s="20" t="s">
        <v>139</v>
      </c>
      <c r="C34" s="11">
        <f t="shared" si="0"/>
        <v>19.77</v>
      </c>
      <c r="D34" s="11">
        <v>19.77</v>
      </c>
      <c r="E34" s="11"/>
    </row>
    <row r="35" spans="1:5" ht="21" customHeight="1">
      <c r="A35" s="12">
        <v>30302</v>
      </c>
      <c r="B35" s="20" t="s">
        <v>140</v>
      </c>
      <c r="C35" s="11">
        <f t="shared" si="0"/>
        <v>101.52</v>
      </c>
      <c r="D35" s="11">
        <v>101.52</v>
      </c>
      <c r="E35" s="11"/>
    </row>
    <row r="36" spans="1:5" ht="21" customHeight="1">
      <c r="A36" s="12">
        <v>30304</v>
      </c>
      <c r="B36" s="20" t="s">
        <v>141</v>
      </c>
      <c r="C36" s="11">
        <f t="shared" si="0"/>
        <v>34.66</v>
      </c>
      <c r="D36" s="11">
        <v>34.66</v>
      </c>
      <c r="E36" s="11"/>
    </row>
    <row r="37" spans="1:5" ht="21" customHeight="1">
      <c r="A37" s="12">
        <v>30305</v>
      </c>
      <c r="B37" s="20" t="s">
        <v>142</v>
      </c>
      <c r="C37" s="11">
        <f t="shared" si="0"/>
        <v>1.89</v>
      </c>
      <c r="D37" s="11">
        <v>1.89</v>
      </c>
      <c r="E37" s="11"/>
    </row>
    <row r="38" spans="1:5" ht="21" customHeight="1">
      <c r="A38" s="12">
        <v>30307</v>
      </c>
      <c r="B38" s="20" t="s">
        <v>143</v>
      </c>
      <c r="C38" s="11">
        <f t="shared" si="0"/>
        <v>54.55</v>
      </c>
      <c r="D38" s="11">
        <v>54.55</v>
      </c>
      <c r="E38" s="11"/>
    </row>
    <row r="39" spans="1:5" ht="21" customHeight="1">
      <c r="A39" s="12">
        <v>30399</v>
      </c>
      <c r="B39" s="20" t="s">
        <v>144</v>
      </c>
      <c r="C39" s="11">
        <f t="shared" si="0"/>
        <v>28.68</v>
      </c>
      <c r="D39" s="11">
        <v>28.68</v>
      </c>
      <c r="E39" s="11"/>
    </row>
  </sheetData>
  <sheetProtection/>
  <mergeCells count="9">
    <mergeCell ref="A1:E1"/>
    <mergeCell ref="A3:B3"/>
    <mergeCell ref="A4:B4"/>
    <mergeCell ref="A8:B8"/>
    <mergeCell ref="A5:A7"/>
    <mergeCell ref="B5:B7"/>
    <mergeCell ref="C4:C7"/>
    <mergeCell ref="D4:D7"/>
    <mergeCell ref="E4:E7"/>
  </mergeCells>
  <printOptions horizontalCentered="1"/>
  <pageMargins left="0.75" right="0.75" top="0.79" bottom="0.59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7" sqref="A7:IV31"/>
    </sheetView>
  </sheetViews>
  <sheetFormatPr defaultColWidth="9.00390625" defaultRowHeight="13.5"/>
  <cols>
    <col min="1" max="1" width="14.25390625" style="0" customWidth="1"/>
    <col min="2" max="2" width="32.875" style="0" customWidth="1"/>
    <col min="3" max="3" width="14.875" style="0" customWidth="1"/>
    <col min="4" max="4" width="13.50390625" style="0" customWidth="1"/>
    <col min="5" max="5" width="12.75390625" style="0" customWidth="1"/>
  </cols>
  <sheetData>
    <row r="1" spans="1:5" ht="52.5" customHeight="1">
      <c r="A1" s="1" t="s">
        <v>145</v>
      </c>
      <c r="B1" s="2"/>
      <c r="C1" s="2"/>
      <c r="D1" s="2"/>
      <c r="E1" s="2"/>
    </row>
    <row r="2" spans="1:5" ht="21.75" customHeight="1">
      <c r="A2" s="21"/>
      <c r="B2" s="4"/>
      <c r="C2" s="4"/>
      <c r="D2" s="4"/>
      <c r="E2" s="6" t="s">
        <v>146</v>
      </c>
    </row>
    <row r="3" spans="1:5" ht="25.5" customHeight="1">
      <c r="A3" s="15" t="s">
        <v>3</v>
      </c>
      <c r="B3" s="16"/>
      <c r="C3" s="5"/>
      <c r="D3" s="5"/>
      <c r="E3" s="6" t="s">
        <v>4</v>
      </c>
    </row>
    <row r="4" spans="1:5" ht="18" customHeight="1">
      <c r="A4" s="9" t="s">
        <v>98</v>
      </c>
      <c r="B4" s="9"/>
      <c r="C4" s="9" t="s">
        <v>47</v>
      </c>
      <c r="D4" s="9" t="s">
        <v>108</v>
      </c>
      <c r="E4" s="9" t="s">
        <v>90</v>
      </c>
    </row>
    <row r="5" spans="1:5" ht="18" customHeight="1">
      <c r="A5" s="9" t="s">
        <v>61</v>
      </c>
      <c r="B5" s="9" t="s">
        <v>62</v>
      </c>
      <c r="C5" s="9"/>
      <c r="D5" s="9"/>
      <c r="E5" s="9"/>
    </row>
    <row r="6" spans="1:5" ht="18" customHeight="1">
      <c r="A6" s="9" t="s">
        <v>109</v>
      </c>
      <c r="B6" s="9"/>
      <c r="C6" s="9">
        <v>1</v>
      </c>
      <c r="D6" s="9">
        <v>2</v>
      </c>
      <c r="E6" s="9">
        <v>3</v>
      </c>
    </row>
    <row r="7" spans="1:5" ht="19.5" customHeight="1">
      <c r="A7" s="9" t="s">
        <v>63</v>
      </c>
      <c r="B7" s="9"/>
      <c r="C7" s="10">
        <f>C8+C17+C22+C27</f>
        <v>7765.91</v>
      </c>
      <c r="D7" s="10">
        <f>D8+D17+D22+D27</f>
        <v>4153.33</v>
      </c>
      <c r="E7" s="10">
        <f>E8+E17+E22+E27</f>
        <v>3612.58</v>
      </c>
    </row>
    <row r="8" spans="1:5" ht="19.5" customHeight="1">
      <c r="A8" s="23">
        <v>204</v>
      </c>
      <c r="B8" s="23" t="s">
        <v>64</v>
      </c>
      <c r="C8" s="10">
        <f>SUM(D8:E8)</f>
        <v>6573.1</v>
      </c>
      <c r="D8" s="10">
        <f>D9+D15</f>
        <v>2960.52</v>
      </c>
      <c r="E8" s="10">
        <f>E9+E15</f>
        <v>3612.58</v>
      </c>
    </row>
    <row r="9" spans="1:5" s="22" customFormat="1" ht="19.5" customHeight="1">
      <c r="A9" s="23">
        <v>20405</v>
      </c>
      <c r="B9" s="23" t="s">
        <v>65</v>
      </c>
      <c r="C9" s="10">
        <f aca="true" t="shared" si="0" ref="C9:C31">SUM(D9:E9)</f>
        <v>6553.67</v>
      </c>
      <c r="D9" s="10">
        <f>SUM(D10:D14)</f>
        <v>2960.52</v>
      </c>
      <c r="E9" s="10">
        <f>SUM(E10:E14)</f>
        <v>3593.15</v>
      </c>
    </row>
    <row r="10" spans="1:5" ht="19.5" customHeight="1">
      <c r="A10" s="24">
        <v>2040501</v>
      </c>
      <c r="B10" s="24" t="s">
        <v>66</v>
      </c>
      <c r="C10" s="11">
        <f t="shared" si="0"/>
        <v>2653.38</v>
      </c>
      <c r="D10" s="11">
        <v>2653.38</v>
      </c>
      <c r="E10" s="11"/>
    </row>
    <row r="11" spans="1:5" ht="19.5" customHeight="1">
      <c r="A11" s="24">
        <v>2040502</v>
      </c>
      <c r="B11" s="24" t="s">
        <v>67</v>
      </c>
      <c r="C11" s="11">
        <f t="shared" si="0"/>
        <v>1881.06</v>
      </c>
      <c r="D11" s="11"/>
      <c r="E11" s="11">
        <v>1881.06</v>
      </c>
    </row>
    <row r="12" spans="1:5" ht="19.5" customHeight="1">
      <c r="A12" s="24">
        <v>2040504</v>
      </c>
      <c r="B12" s="24" t="s">
        <v>68</v>
      </c>
      <c r="C12" s="11">
        <f t="shared" si="0"/>
        <v>522.74</v>
      </c>
      <c r="D12" s="11"/>
      <c r="E12" s="11">
        <v>522.74</v>
      </c>
    </row>
    <row r="13" spans="1:5" ht="19.5" customHeight="1">
      <c r="A13" s="24">
        <v>2040550</v>
      </c>
      <c r="B13" s="24" t="s">
        <v>69</v>
      </c>
      <c r="C13" s="11">
        <f t="shared" si="0"/>
        <v>307.14</v>
      </c>
      <c r="D13" s="11">
        <v>307.14</v>
      </c>
      <c r="E13" s="11"/>
    </row>
    <row r="14" spans="1:5" ht="19.5" customHeight="1">
      <c r="A14" s="24">
        <v>2040599</v>
      </c>
      <c r="B14" s="24" t="s">
        <v>70</v>
      </c>
      <c r="C14" s="11">
        <f t="shared" si="0"/>
        <v>1189.35</v>
      </c>
      <c r="D14" s="11"/>
      <c r="E14" s="11">
        <v>1189.35</v>
      </c>
    </row>
    <row r="15" spans="1:5" s="22" customFormat="1" ht="19.5" customHeight="1">
      <c r="A15" s="23">
        <v>20499</v>
      </c>
      <c r="B15" s="23" t="s">
        <v>71</v>
      </c>
      <c r="C15" s="10">
        <f t="shared" si="0"/>
        <v>19.43</v>
      </c>
      <c r="D15" s="10"/>
      <c r="E15" s="10">
        <f>E16</f>
        <v>19.43</v>
      </c>
    </row>
    <row r="16" spans="1:5" ht="19.5" customHeight="1">
      <c r="A16" s="24">
        <v>2049901</v>
      </c>
      <c r="B16" s="24" t="s">
        <v>71</v>
      </c>
      <c r="C16" s="11">
        <f t="shared" si="0"/>
        <v>19.43</v>
      </c>
      <c r="D16" s="11"/>
      <c r="E16" s="11">
        <v>19.43</v>
      </c>
    </row>
    <row r="17" spans="1:5" s="22" customFormat="1" ht="19.5" customHeight="1">
      <c r="A17" s="23">
        <v>208</v>
      </c>
      <c r="B17" s="23" t="s">
        <v>72</v>
      </c>
      <c r="C17" s="10">
        <f t="shared" si="0"/>
        <v>533.8</v>
      </c>
      <c r="D17" s="10">
        <f>SUM(D19:D21)</f>
        <v>533.8</v>
      </c>
      <c r="E17" s="10"/>
    </row>
    <row r="18" spans="1:5" ht="19.5" customHeight="1">
      <c r="A18" s="24">
        <v>20805</v>
      </c>
      <c r="B18" s="24" t="s">
        <v>73</v>
      </c>
      <c r="C18" s="11">
        <f t="shared" si="0"/>
        <v>533.8</v>
      </c>
      <c r="D18" s="11">
        <f>D17</f>
        <v>533.8</v>
      </c>
      <c r="E18" s="11"/>
    </row>
    <row r="19" spans="1:5" ht="19.5" customHeight="1">
      <c r="A19" s="25">
        <v>2080504</v>
      </c>
      <c r="B19" s="25" t="s">
        <v>74</v>
      </c>
      <c r="C19" s="11">
        <f t="shared" si="0"/>
        <v>153.63</v>
      </c>
      <c r="D19" s="11">
        <v>153.63</v>
      </c>
      <c r="E19" s="11"/>
    </row>
    <row r="20" spans="1:5" ht="19.5" customHeight="1">
      <c r="A20" s="24">
        <v>2080505</v>
      </c>
      <c r="B20" s="24" t="s">
        <v>75</v>
      </c>
      <c r="C20" s="11">
        <f t="shared" si="0"/>
        <v>265.4</v>
      </c>
      <c r="D20" s="11">
        <v>265.4</v>
      </c>
      <c r="E20" s="11"/>
    </row>
    <row r="21" spans="1:5" ht="19.5" customHeight="1">
      <c r="A21" s="24">
        <v>2080506</v>
      </c>
      <c r="B21" s="24" t="s">
        <v>76</v>
      </c>
      <c r="C21" s="11">
        <f t="shared" si="0"/>
        <v>114.77</v>
      </c>
      <c r="D21" s="11">
        <v>114.77</v>
      </c>
      <c r="E21" s="11"/>
    </row>
    <row r="22" spans="1:5" ht="19.5" customHeight="1">
      <c r="A22" s="23">
        <v>210</v>
      </c>
      <c r="B22" s="23" t="s">
        <v>77</v>
      </c>
      <c r="C22" s="10">
        <f t="shared" si="0"/>
        <v>126.82</v>
      </c>
      <c r="D22" s="10">
        <f>SUM(D24:D26)</f>
        <v>126.82</v>
      </c>
      <c r="E22" s="11"/>
    </row>
    <row r="23" spans="1:5" ht="19.5" customHeight="1">
      <c r="A23" s="24">
        <v>21011</v>
      </c>
      <c r="B23" s="24" t="s">
        <v>78</v>
      </c>
      <c r="C23" s="11">
        <f t="shared" si="0"/>
        <v>126.82</v>
      </c>
      <c r="D23" s="11">
        <f>D22</f>
        <v>126.82</v>
      </c>
      <c r="E23" s="11"/>
    </row>
    <row r="24" spans="1:5" ht="19.5" customHeight="1">
      <c r="A24" s="24">
        <v>2101101</v>
      </c>
      <c r="B24" s="24" t="s">
        <v>79</v>
      </c>
      <c r="C24" s="11">
        <f t="shared" si="0"/>
        <v>54.97</v>
      </c>
      <c r="D24" s="11">
        <v>54.97</v>
      </c>
      <c r="E24" s="11"/>
    </row>
    <row r="25" spans="1:5" ht="19.5" customHeight="1">
      <c r="A25" s="24">
        <v>2101102</v>
      </c>
      <c r="B25" s="24" t="s">
        <v>80</v>
      </c>
      <c r="C25" s="11">
        <f t="shared" si="0"/>
        <v>10.67</v>
      </c>
      <c r="D25" s="11">
        <v>10.67</v>
      </c>
      <c r="E25" s="11"/>
    </row>
    <row r="26" spans="1:5" ht="19.5" customHeight="1">
      <c r="A26" s="24">
        <v>2101103</v>
      </c>
      <c r="B26" s="24" t="s">
        <v>81</v>
      </c>
      <c r="C26" s="11">
        <f t="shared" si="0"/>
        <v>61.18</v>
      </c>
      <c r="D26" s="11">
        <v>61.18</v>
      </c>
      <c r="E26" s="11"/>
    </row>
    <row r="27" spans="1:5" ht="19.5" customHeight="1">
      <c r="A27" s="23">
        <v>221</v>
      </c>
      <c r="B27" s="23" t="s">
        <v>82</v>
      </c>
      <c r="C27" s="10">
        <f t="shared" si="0"/>
        <v>532.1899999999999</v>
      </c>
      <c r="D27" s="10">
        <f>SUM(D29:D31)</f>
        <v>532.1899999999999</v>
      </c>
      <c r="E27" s="11"/>
    </row>
    <row r="28" spans="1:5" ht="19.5" customHeight="1">
      <c r="A28" s="24">
        <v>22102</v>
      </c>
      <c r="B28" s="24" t="s">
        <v>83</v>
      </c>
      <c r="C28" s="11">
        <f t="shared" si="0"/>
        <v>532.1899999999999</v>
      </c>
      <c r="D28" s="11">
        <f>D27</f>
        <v>532.1899999999999</v>
      </c>
      <c r="E28" s="11"/>
    </row>
    <row r="29" spans="1:5" ht="19.5" customHeight="1">
      <c r="A29" s="24">
        <v>2210201</v>
      </c>
      <c r="B29" s="24" t="s">
        <v>84</v>
      </c>
      <c r="C29" s="11">
        <f t="shared" si="0"/>
        <v>195.69</v>
      </c>
      <c r="D29" s="11">
        <v>195.69</v>
      </c>
      <c r="E29" s="11"/>
    </row>
    <row r="30" spans="1:5" ht="19.5" customHeight="1">
      <c r="A30" s="24">
        <v>2210202</v>
      </c>
      <c r="B30" s="24" t="s">
        <v>85</v>
      </c>
      <c r="C30" s="11">
        <f t="shared" si="0"/>
        <v>207.98</v>
      </c>
      <c r="D30" s="11">
        <v>207.98</v>
      </c>
      <c r="E30" s="11"/>
    </row>
    <row r="31" spans="1:5" ht="19.5" customHeight="1">
      <c r="A31" s="24">
        <v>2210203</v>
      </c>
      <c r="B31" s="24" t="s">
        <v>86</v>
      </c>
      <c r="C31" s="11">
        <f t="shared" si="0"/>
        <v>128.52</v>
      </c>
      <c r="D31" s="11">
        <v>128.52</v>
      </c>
      <c r="E31" s="11"/>
    </row>
  </sheetData>
  <sheetProtection/>
  <mergeCells count="8">
    <mergeCell ref="A1:E1"/>
    <mergeCell ref="A3:B3"/>
    <mergeCell ref="A4:B4"/>
    <mergeCell ref="A6:B6"/>
    <mergeCell ref="A7:B7"/>
    <mergeCell ref="C4:C5"/>
    <mergeCell ref="D4:D5"/>
    <mergeCell ref="E4:E5"/>
  </mergeCells>
  <printOptions horizontalCentered="1"/>
  <pageMargins left="0.75" right="0.75" top="0.8" bottom="0.61" header="0.51" footer="0.31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28">
      <selection activeCell="C42" sqref="C42"/>
    </sheetView>
  </sheetViews>
  <sheetFormatPr defaultColWidth="9.00390625" defaultRowHeight="13.5"/>
  <cols>
    <col min="1" max="1" width="10.75390625" style="0" customWidth="1"/>
    <col min="2" max="2" width="27.50390625" style="0" customWidth="1"/>
    <col min="3" max="5" width="14.375" style="0" customWidth="1"/>
  </cols>
  <sheetData>
    <row r="1" spans="1:5" ht="46.5" customHeight="1">
      <c r="A1" s="1" t="s">
        <v>147</v>
      </c>
      <c r="B1" s="2"/>
      <c r="C1" s="2"/>
      <c r="D1" s="2"/>
      <c r="E1" s="2"/>
    </row>
    <row r="2" spans="1:5" ht="23.25">
      <c r="A2" s="3"/>
      <c r="B2" s="4"/>
      <c r="C2" s="4"/>
      <c r="D2" s="4"/>
      <c r="E2" s="6" t="s">
        <v>148</v>
      </c>
    </row>
    <row r="3" spans="1:5" ht="25.5" customHeight="1">
      <c r="A3" s="15" t="s">
        <v>3</v>
      </c>
      <c r="B3" s="16"/>
      <c r="C3" s="5"/>
      <c r="D3" s="5"/>
      <c r="E3" s="6" t="s">
        <v>4</v>
      </c>
    </row>
    <row r="4" spans="1:5" ht="18" customHeight="1">
      <c r="A4" s="9" t="s">
        <v>98</v>
      </c>
      <c r="B4" s="9"/>
      <c r="C4" s="9" t="s">
        <v>47</v>
      </c>
      <c r="D4" s="9" t="s">
        <v>112</v>
      </c>
      <c r="E4" s="9" t="s">
        <v>113</v>
      </c>
    </row>
    <row r="5" spans="1:5" ht="18" customHeight="1">
      <c r="A5" s="9" t="s">
        <v>114</v>
      </c>
      <c r="B5" s="9" t="s">
        <v>62</v>
      </c>
      <c r="C5" s="9"/>
      <c r="D5" s="9"/>
      <c r="E5" s="9"/>
    </row>
    <row r="6" spans="1:5" ht="18" customHeight="1">
      <c r="A6" s="9"/>
      <c r="B6" s="9"/>
      <c r="C6" s="9"/>
      <c r="D6" s="9"/>
      <c r="E6" s="9"/>
    </row>
    <row r="7" spans="1:5" ht="18" customHeight="1">
      <c r="A7" s="9"/>
      <c r="B7" s="9"/>
      <c r="C7" s="9"/>
      <c r="D7" s="9"/>
      <c r="E7" s="9"/>
    </row>
    <row r="8" spans="1:5" ht="21" customHeight="1">
      <c r="A8" s="18" t="s">
        <v>63</v>
      </c>
      <c r="B8" s="18"/>
      <c r="C8" s="10">
        <f>SUM(D8:E8)</f>
        <v>4153.33</v>
      </c>
      <c r="D8" s="10">
        <f>D9+D20+D33</f>
        <v>3766.53</v>
      </c>
      <c r="E8" s="10">
        <f>E9+E20+E33</f>
        <v>386.8</v>
      </c>
    </row>
    <row r="9" spans="1:5" ht="21" customHeight="1">
      <c r="A9" s="19">
        <v>301</v>
      </c>
      <c r="B9" s="19" t="s">
        <v>115</v>
      </c>
      <c r="C9" s="10">
        <f>D9</f>
        <v>3525.46</v>
      </c>
      <c r="D9" s="10">
        <f>SUM(D10:D19)</f>
        <v>3525.46</v>
      </c>
      <c r="E9" s="11"/>
    </row>
    <row r="10" spans="1:5" ht="21" customHeight="1">
      <c r="A10" s="12">
        <v>30101</v>
      </c>
      <c r="B10" s="20" t="s">
        <v>116</v>
      </c>
      <c r="C10" s="11">
        <f aca="true" t="shared" si="0" ref="C10:C39">D10</f>
        <v>521.2</v>
      </c>
      <c r="D10" s="11">
        <v>521.2</v>
      </c>
      <c r="E10" s="11"/>
    </row>
    <row r="11" spans="1:5" ht="21" customHeight="1">
      <c r="A11" s="12">
        <v>30102</v>
      </c>
      <c r="B11" s="20" t="s">
        <v>117</v>
      </c>
      <c r="C11" s="11">
        <f t="shared" si="0"/>
        <v>1788.08</v>
      </c>
      <c r="D11" s="11">
        <v>1788.08</v>
      </c>
      <c r="E11" s="11"/>
    </row>
    <row r="12" spans="1:5" ht="21" customHeight="1">
      <c r="A12" s="12">
        <v>30103</v>
      </c>
      <c r="B12" s="20" t="s">
        <v>118</v>
      </c>
      <c r="C12" s="11">
        <f t="shared" si="0"/>
        <v>416.27</v>
      </c>
      <c r="D12" s="11">
        <v>416.27</v>
      </c>
      <c r="E12" s="11"/>
    </row>
    <row r="13" spans="1:5" ht="21" customHeight="1">
      <c r="A13" s="12">
        <v>30106</v>
      </c>
      <c r="B13" s="20" t="s">
        <v>119</v>
      </c>
      <c r="C13" s="11">
        <f t="shared" si="0"/>
        <v>16.52</v>
      </c>
      <c r="D13" s="11">
        <v>16.52</v>
      </c>
      <c r="E13" s="11"/>
    </row>
    <row r="14" spans="1:5" ht="21" customHeight="1">
      <c r="A14" s="12">
        <v>30108</v>
      </c>
      <c r="B14" s="20" t="s">
        <v>120</v>
      </c>
      <c r="C14" s="11">
        <f t="shared" si="0"/>
        <v>265.4</v>
      </c>
      <c r="D14" s="11">
        <v>265.4</v>
      </c>
      <c r="E14" s="11"/>
    </row>
    <row r="15" spans="1:5" ht="21" customHeight="1">
      <c r="A15" s="12">
        <v>30109</v>
      </c>
      <c r="B15" s="20" t="s">
        <v>121</v>
      </c>
      <c r="C15" s="11">
        <f t="shared" si="0"/>
        <v>114.77</v>
      </c>
      <c r="D15" s="11">
        <v>114.77</v>
      </c>
      <c r="E15" s="11"/>
    </row>
    <row r="16" spans="1:5" ht="21" customHeight="1">
      <c r="A16" s="12">
        <v>30110</v>
      </c>
      <c r="B16" s="20" t="s">
        <v>122</v>
      </c>
      <c r="C16" s="11">
        <f t="shared" si="0"/>
        <v>70.4</v>
      </c>
      <c r="D16" s="11">
        <v>70.4</v>
      </c>
      <c r="E16" s="11"/>
    </row>
    <row r="17" spans="1:5" ht="21" customHeight="1">
      <c r="A17" s="12">
        <v>30113</v>
      </c>
      <c r="B17" s="20" t="s">
        <v>84</v>
      </c>
      <c r="C17" s="11">
        <f t="shared" si="0"/>
        <v>195.69</v>
      </c>
      <c r="D17" s="11">
        <v>195.69</v>
      </c>
      <c r="E17" s="11"/>
    </row>
    <row r="18" spans="1:5" ht="21" customHeight="1">
      <c r="A18" s="12">
        <v>30114</v>
      </c>
      <c r="B18" s="20" t="s">
        <v>123</v>
      </c>
      <c r="C18" s="11">
        <f t="shared" si="0"/>
        <v>0.27</v>
      </c>
      <c r="D18" s="11">
        <v>0.27</v>
      </c>
      <c r="E18" s="11"/>
    </row>
    <row r="19" spans="1:5" ht="21" customHeight="1">
      <c r="A19" s="12">
        <v>30199</v>
      </c>
      <c r="B19" s="20" t="s">
        <v>124</v>
      </c>
      <c r="C19" s="11">
        <f t="shared" si="0"/>
        <v>136.86</v>
      </c>
      <c r="D19" s="11">
        <v>136.86</v>
      </c>
      <c r="E19" s="11"/>
    </row>
    <row r="20" spans="1:5" ht="21" customHeight="1">
      <c r="A20" s="19">
        <v>302</v>
      </c>
      <c r="B20" s="19" t="s">
        <v>125</v>
      </c>
      <c r="C20" s="10">
        <f>E20</f>
        <v>386.8</v>
      </c>
      <c r="D20" s="11"/>
      <c r="E20" s="10">
        <f>SUM(E21:E32)</f>
        <v>386.8</v>
      </c>
    </row>
    <row r="21" spans="1:5" ht="21" customHeight="1">
      <c r="A21" s="12">
        <v>30201</v>
      </c>
      <c r="B21" s="20" t="s">
        <v>126</v>
      </c>
      <c r="C21" s="11">
        <f aca="true" t="shared" si="1" ref="C21:C32">E21</f>
        <v>23.07</v>
      </c>
      <c r="D21" s="11"/>
      <c r="E21" s="11">
        <v>23.07</v>
      </c>
    </row>
    <row r="22" spans="1:5" ht="21" customHeight="1">
      <c r="A22" s="12">
        <v>30202</v>
      </c>
      <c r="B22" s="20" t="s">
        <v>127</v>
      </c>
      <c r="C22" s="11">
        <f t="shared" si="1"/>
        <v>2.81</v>
      </c>
      <c r="D22" s="11"/>
      <c r="E22" s="11">
        <v>2.81</v>
      </c>
    </row>
    <row r="23" spans="1:5" ht="21" customHeight="1">
      <c r="A23" s="12">
        <v>30205</v>
      </c>
      <c r="B23" s="20" t="s">
        <v>128</v>
      </c>
      <c r="C23" s="11">
        <f t="shared" si="1"/>
        <v>2.69</v>
      </c>
      <c r="D23" s="11"/>
      <c r="E23" s="11">
        <v>2.69</v>
      </c>
    </row>
    <row r="24" spans="1:5" ht="21" customHeight="1">
      <c r="A24" s="12">
        <v>30206</v>
      </c>
      <c r="B24" s="20" t="s">
        <v>129</v>
      </c>
      <c r="C24" s="11">
        <f t="shared" si="1"/>
        <v>5.62</v>
      </c>
      <c r="D24" s="11"/>
      <c r="E24" s="11">
        <v>5.62</v>
      </c>
    </row>
    <row r="25" spans="1:5" ht="21" customHeight="1">
      <c r="A25" s="12">
        <v>30207</v>
      </c>
      <c r="B25" s="20" t="s">
        <v>130</v>
      </c>
      <c r="C25" s="11">
        <f t="shared" si="1"/>
        <v>10.3</v>
      </c>
      <c r="D25" s="11"/>
      <c r="E25" s="11">
        <v>10.3</v>
      </c>
    </row>
    <row r="26" spans="1:5" ht="21" customHeight="1">
      <c r="A26" s="12">
        <v>30211</v>
      </c>
      <c r="B26" s="20" t="s">
        <v>131</v>
      </c>
      <c r="C26" s="11">
        <f t="shared" si="1"/>
        <v>10.53</v>
      </c>
      <c r="D26" s="11"/>
      <c r="E26" s="11">
        <v>10.53</v>
      </c>
    </row>
    <row r="27" spans="1:5" ht="21" customHeight="1">
      <c r="A27" s="12">
        <v>30213</v>
      </c>
      <c r="B27" s="20" t="s">
        <v>132</v>
      </c>
      <c r="C27" s="11">
        <f t="shared" si="1"/>
        <v>1.17</v>
      </c>
      <c r="D27" s="11"/>
      <c r="E27" s="11">
        <v>1.17</v>
      </c>
    </row>
    <row r="28" spans="1:5" ht="21" customHeight="1">
      <c r="A28" s="12">
        <v>30215</v>
      </c>
      <c r="B28" s="20" t="s">
        <v>133</v>
      </c>
      <c r="C28" s="11">
        <f t="shared" si="1"/>
        <v>0.99</v>
      </c>
      <c r="D28" s="11"/>
      <c r="E28" s="11">
        <v>0.99</v>
      </c>
    </row>
    <row r="29" spans="1:5" ht="21" customHeight="1">
      <c r="A29" s="12">
        <v>30217</v>
      </c>
      <c r="B29" s="20" t="s">
        <v>134</v>
      </c>
      <c r="C29" s="11">
        <f t="shared" si="1"/>
        <v>18.19</v>
      </c>
      <c r="D29" s="11"/>
      <c r="E29" s="11">
        <v>18.19</v>
      </c>
    </row>
    <row r="30" spans="1:5" ht="21" customHeight="1">
      <c r="A30" s="12">
        <v>30228</v>
      </c>
      <c r="B30" s="20" t="s">
        <v>135</v>
      </c>
      <c r="C30" s="11">
        <f t="shared" si="1"/>
        <v>17.04</v>
      </c>
      <c r="D30" s="11"/>
      <c r="E30" s="11">
        <v>17.04</v>
      </c>
    </row>
    <row r="31" spans="1:5" ht="21" customHeight="1">
      <c r="A31" s="12">
        <v>30231</v>
      </c>
      <c r="B31" s="20" t="s">
        <v>136</v>
      </c>
      <c r="C31" s="11">
        <f t="shared" si="1"/>
        <v>15.22</v>
      </c>
      <c r="D31" s="11"/>
      <c r="E31" s="11">
        <v>15.22</v>
      </c>
    </row>
    <row r="32" spans="1:5" ht="21" customHeight="1">
      <c r="A32" s="12">
        <v>30239</v>
      </c>
      <c r="B32" s="20" t="s">
        <v>137</v>
      </c>
      <c r="C32" s="11">
        <f t="shared" si="1"/>
        <v>279.17</v>
      </c>
      <c r="D32" s="11"/>
      <c r="E32" s="11">
        <v>279.17</v>
      </c>
    </row>
    <row r="33" spans="1:5" ht="21" customHeight="1">
      <c r="A33" s="19">
        <v>303</v>
      </c>
      <c r="B33" s="19" t="s">
        <v>138</v>
      </c>
      <c r="C33" s="10">
        <f t="shared" si="0"/>
        <v>241.07</v>
      </c>
      <c r="D33" s="10">
        <f>SUM(D34:D39)</f>
        <v>241.07</v>
      </c>
      <c r="E33" s="11"/>
    </row>
    <row r="34" spans="1:5" ht="21" customHeight="1">
      <c r="A34" s="12">
        <v>30301</v>
      </c>
      <c r="B34" s="20" t="s">
        <v>139</v>
      </c>
      <c r="C34" s="11">
        <f t="shared" si="0"/>
        <v>19.77</v>
      </c>
      <c r="D34" s="11">
        <v>19.77</v>
      </c>
      <c r="E34" s="11"/>
    </row>
    <row r="35" spans="1:5" ht="21" customHeight="1">
      <c r="A35" s="12">
        <v>30302</v>
      </c>
      <c r="B35" s="20" t="s">
        <v>140</v>
      </c>
      <c r="C35" s="11">
        <f t="shared" si="0"/>
        <v>101.52</v>
      </c>
      <c r="D35" s="11">
        <v>101.52</v>
      </c>
      <c r="E35" s="11"/>
    </row>
    <row r="36" spans="1:5" ht="21" customHeight="1">
      <c r="A36" s="12">
        <v>30304</v>
      </c>
      <c r="B36" s="20" t="s">
        <v>141</v>
      </c>
      <c r="C36" s="11">
        <f t="shared" si="0"/>
        <v>34.66</v>
      </c>
      <c r="D36" s="11">
        <v>34.66</v>
      </c>
      <c r="E36" s="11"/>
    </row>
    <row r="37" spans="1:5" ht="21" customHeight="1">
      <c r="A37" s="12">
        <v>30305</v>
      </c>
      <c r="B37" s="20" t="s">
        <v>142</v>
      </c>
      <c r="C37" s="11">
        <f t="shared" si="0"/>
        <v>1.89</v>
      </c>
      <c r="D37" s="11">
        <v>1.89</v>
      </c>
      <c r="E37" s="11"/>
    </row>
    <row r="38" spans="1:5" ht="21" customHeight="1">
      <c r="A38" s="12">
        <v>30307</v>
      </c>
      <c r="B38" s="20" t="s">
        <v>143</v>
      </c>
      <c r="C38" s="11">
        <f t="shared" si="0"/>
        <v>54.55</v>
      </c>
      <c r="D38" s="11">
        <v>54.55</v>
      </c>
      <c r="E38" s="11"/>
    </row>
    <row r="39" spans="1:5" ht="21" customHeight="1">
      <c r="A39" s="12">
        <v>30399</v>
      </c>
      <c r="B39" s="20" t="s">
        <v>144</v>
      </c>
      <c r="C39" s="11">
        <f t="shared" si="0"/>
        <v>28.68</v>
      </c>
      <c r="D39" s="11">
        <v>28.68</v>
      </c>
      <c r="E39" s="11"/>
    </row>
  </sheetData>
  <sheetProtection/>
  <mergeCells count="9">
    <mergeCell ref="A1:E1"/>
    <mergeCell ref="A3:B3"/>
    <mergeCell ref="A4:B4"/>
    <mergeCell ref="A8:B8"/>
    <mergeCell ref="A5:A7"/>
    <mergeCell ref="B5:B7"/>
    <mergeCell ref="C4:C7"/>
    <mergeCell ref="D4:D7"/>
    <mergeCell ref="E4:E7"/>
  </mergeCells>
  <printOptions horizontalCentered="1"/>
  <pageMargins left="0.75" right="0.75" top="0.98" bottom="0.79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F15" sqref="F15"/>
    </sheetView>
  </sheetViews>
  <sheetFormatPr defaultColWidth="9.00390625" defaultRowHeight="13.5"/>
  <cols>
    <col min="1" max="1" width="16.375" style="0" customWidth="1"/>
    <col min="2" max="2" width="14.50390625" style="0" customWidth="1"/>
    <col min="3" max="3" width="12.75390625" style="0" customWidth="1"/>
    <col min="4" max="5" width="17.125" style="0" customWidth="1"/>
    <col min="6" max="6" width="14.50390625" style="0" customWidth="1"/>
    <col min="7" max="7" width="10.75390625" style="0" customWidth="1"/>
    <col min="8" max="8" width="9.25390625" style="0" customWidth="1"/>
  </cols>
  <sheetData>
    <row r="1" spans="1:8" ht="48" customHeight="1">
      <c r="A1" s="1" t="s">
        <v>149</v>
      </c>
      <c r="B1" s="1"/>
      <c r="C1" s="1"/>
      <c r="D1" s="1"/>
      <c r="E1" s="1"/>
      <c r="F1" s="1"/>
      <c r="G1" s="1"/>
      <c r="H1" s="1"/>
    </row>
    <row r="2" spans="1:8" ht="23.25">
      <c r="A2" s="3"/>
      <c r="B2" s="5"/>
      <c r="C2" s="5"/>
      <c r="D2" s="5"/>
      <c r="E2" s="5"/>
      <c r="F2" s="5"/>
      <c r="G2" s="5"/>
      <c r="H2" s="6" t="s">
        <v>150</v>
      </c>
    </row>
    <row r="3" spans="1:8" ht="21" customHeight="1">
      <c r="A3" s="7" t="s">
        <v>3</v>
      </c>
      <c r="B3" s="5"/>
      <c r="C3" s="5"/>
      <c r="D3" s="5"/>
      <c r="E3" s="5"/>
      <c r="F3" s="5"/>
      <c r="G3" s="6" t="s">
        <v>4</v>
      </c>
      <c r="H3" s="6"/>
    </row>
    <row r="4" spans="1:8" ht="21.75" customHeight="1">
      <c r="A4" s="9" t="s">
        <v>151</v>
      </c>
      <c r="B4" s="9"/>
      <c r="C4" s="9"/>
      <c r="D4" s="9"/>
      <c r="E4" s="9"/>
      <c r="F4" s="9"/>
      <c r="G4" s="9" t="s">
        <v>133</v>
      </c>
      <c r="H4" s="9" t="s">
        <v>152</v>
      </c>
    </row>
    <row r="5" spans="1:8" ht="21.75" customHeight="1">
      <c r="A5" s="9" t="s">
        <v>151</v>
      </c>
      <c r="B5" s="9" t="s">
        <v>153</v>
      </c>
      <c r="C5" s="9" t="s">
        <v>154</v>
      </c>
      <c r="D5" s="9"/>
      <c r="E5" s="9"/>
      <c r="F5" s="9" t="s">
        <v>134</v>
      </c>
      <c r="G5" s="9"/>
      <c r="H5" s="9"/>
    </row>
    <row r="6" spans="1:8" ht="21.75" customHeight="1">
      <c r="A6" s="9" t="s">
        <v>63</v>
      </c>
      <c r="B6" s="9"/>
      <c r="C6" s="9" t="s">
        <v>99</v>
      </c>
      <c r="D6" s="9" t="s">
        <v>155</v>
      </c>
      <c r="E6" s="9" t="s">
        <v>136</v>
      </c>
      <c r="F6" s="9"/>
      <c r="G6" s="9"/>
      <c r="H6" s="9"/>
    </row>
    <row r="7" spans="1:8" ht="21.75" customHeight="1">
      <c r="A7" s="18">
        <f>C7+F7</f>
        <v>43.31</v>
      </c>
      <c r="B7" s="9">
        <v>0</v>
      </c>
      <c r="C7" s="18">
        <f>SUM(D7:E7)</f>
        <v>25.12</v>
      </c>
      <c r="D7" s="9">
        <v>0</v>
      </c>
      <c r="E7" s="9">
        <v>25.12</v>
      </c>
      <c r="F7" s="9">
        <v>18.19</v>
      </c>
      <c r="G7" s="9">
        <v>0.99</v>
      </c>
      <c r="H7" s="9">
        <v>35.29</v>
      </c>
    </row>
    <row r="8" spans="1:8" ht="36" customHeight="1">
      <c r="A8" s="16" t="s">
        <v>156</v>
      </c>
      <c r="B8" s="16"/>
      <c r="C8" s="16"/>
      <c r="D8" s="16"/>
      <c r="E8" s="16"/>
      <c r="F8" s="16"/>
      <c r="G8" s="5"/>
      <c r="H8" s="5"/>
    </row>
    <row r="9" spans="1:8" ht="21" customHeight="1">
      <c r="A9" s="9" t="s">
        <v>7</v>
      </c>
      <c r="B9" s="9"/>
      <c r="C9" s="9" t="s">
        <v>157</v>
      </c>
      <c r="D9" s="9" t="s">
        <v>7</v>
      </c>
      <c r="E9" s="9"/>
      <c r="F9" s="9" t="s">
        <v>157</v>
      </c>
      <c r="G9" s="4"/>
      <c r="H9" s="5"/>
    </row>
    <row r="10" spans="1:8" ht="21" customHeight="1">
      <c r="A10" s="9" t="s">
        <v>158</v>
      </c>
      <c r="B10" s="9"/>
      <c r="C10" s="12"/>
      <c r="D10" s="9" t="s">
        <v>159</v>
      </c>
      <c r="E10" s="9"/>
      <c r="F10" s="12"/>
      <c r="G10" s="5"/>
      <c r="H10" s="5"/>
    </row>
    <row r="11" spans="1:8" ht="21" customHeight="1">
      <c r="A11" s="9" t="s">
        <v>160</v>
      </c>
      <c r="B11" s="9"/>
      <c r="C11" s="12"/>
      <c r="D11" s="9" t="s">
        <v>161</v>
      </c>
      <c r="E11" s="9"/>
      <c r="F11" s="9">
        <v>21</v>
      </c>
      <c r="G11" s="5"/>
      <c r="H11" s="5"/>
    </row>
    <row r="12" spans="1:8" ht="21" customHeight="1">
      <c r="A12" s="9" t="s">
        <v>162</v>
      </c>
      <c r="B12" s="9"/>
      <c r="C12" s="9">
        <v>92</v>
      </c>
      <c r="D12" s="9" t="s">
        <v>163</v>
      </c>
      <c r="E12" s="9"/>
      <c r="F12" s="9">
        <v>2112</v>
      </c>
      <c r="G12" s="5"/>
      <c r="H12" s="5"/>
    </row>
    <row r="13" spans="1:8" ht="21" customHeight="1">
      <c r="A13" s="9" t="s">
        <v>164</v>
      </c>
      <c r="B13" s="9"/>
      <c r="C13" s="9"/>
      <c r="D13" s="9" t="s">
        <v>165</v>
      </c>
      <c r="E13" s="9"/>
      <c r="F13" s="9"/>
      <c r="G13" s="5"/>
      <c r="H13" s="5"/>
    </row>
    <row r="14" spans="1:8" ht="21" customHeight="1">
      <c r="A14" s="9" t="s">
        <v>166</v>
      </c>
      <c r="B14" s="9"/>
      <c r="C14" s="9">
        <v>1</v>
      </c>
      <c r="D14" s="9" t="s">
        <v>167</v>
      </c>
      <c r="E14" s="9"/>
      <c r="F14" s="9">
        <v>21</v>
      </c>
      <c r="G14" s="5"/>
      <c r="H14" s="5"/>
    </row>
    <row r="15" spans="1:8" ht="21" customHeight="1">
      <c r="A15" s="9" t="s">
        <v>168</v>
      </c>
      <c r="B15" s="9"/>
      <c r="C15" s="9">
        <v>19</v>
      </c>
      <c r="D15" s="9" t="s">
        <v>169</v>
      </c>
      <c r="E15" s="9"/>
      <c r="F15" s="9">
        <v>124</v>
      </c>
      <c r="G15" s="5"/>
      <c r="H15" s="5"/>
    </row>
  </sheetData>
  <sheetProtection/>
  <mergeCells count="24">
    <mergeCell ref="A1:H1"/>
    <mergeCell ref="A3:B3"/>
    <mergeCell ref="G3:H3"/>
    <mergeCell ref="A4:F4"/>
    <mergeCell ref="C5:E5"/>
    <mergeCell ref="A8:F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B5:B6"/>
    <mergeCell ref="F5:F6"/>
    <mergeCell ref="G4:G6"/>
    <mergeCell ref="H4:H6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2019-07-18T09:24:52Z</cp:lastPrinted>
  <dcterms:created xsi:type="dcterms:W3CDTF">2018-02-27T11:14:00Z</dcterms:created>
  <dcterms:modified xsi:type="dcterms:W3CDTF">2019-07-23T06:23:18Z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